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x Alpha" sheetId="1" r:id="rId4"/>
    <sheet state="visible" name="Compliance Check" sheetId="2" r:id="rId5"/>
  </sheets>
  <definedNames/>
  <calcPr/>
  <extLst>
    <ext uri="GoogleSheetsCustomDataVersion2">
      <go:sheetsCustomData xmlns:go="http://customooxmlschemas.google.com/" r:id="rId6" roundtripDataChecksum="gRdRsOziSveBW/pmgq9yD5qlvDW9ZjSGQJ6M8bF5/oQ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S4">
      <text>
        <t xml:space="preserve">======
ID#AAABY4xT6OU
Corey Gomes    (2025-01-22 21:06:49)
@sabrina@evergreen.money is this the with tlh side?
------
ID#AAABcqqYyQM
Sabrina Avila    (2025-01-22 23:37:52)
Sorry, yes! That's right</t>
      </text>
    </comment>
  </commentList>
  <extLst>
    <ext uri="GoogleSheetsCustomDataVersion2">
      <go:sheetsCustomData xmlns:go="http://customooxmlschemas.google.com/" r:id="rId1" roundtripDataSignature="AMtx7mhw1gvJ4eCx498gOCcGi1PXN88ULA=="/>
    </ext>
  </extLst>
</comments>
</file>

<file path=xl/sharedStrings.xml><?xml version="1.0" encoding="utf-8"?>
<sst xmlns="http://schemas.openxmlformats.org/spreadsheetml/2006/main" count="101" uniqueCount="44">
  <si>
    <t>An Empirical Analysis of Tax Loss Harvesting Alpha</t>
  </si>
  <si>
    <t>Compounded Value of Portfolio</t>
  </si>
  <si>
    <t>Chardhuri, Burnham and Lo</t>
  </si>
  <si>
    <t>Without tax loss harvesting</t>
  </si>
  <si>
    <t>With tax loss harvesting</t>
  </si>
  <si>
    <t>Difference after 25 years:</t>
  </si>
  <si>
    <t>Deposit</t>
  </si>
  <si>
    <t>BOM Bal</t>
  </si>
  <si>
    <t>Return</t>
  </si>
  <si>
    <t>Annual Tax Alpha from</t>
  </si>
  <si>
    <t>Historical</t>
  </si>
  <si>
    <t>Simulated</t>
  </si>
  <si>
    <t>Extrapolation of</t>
  </si>
  <si>
    <t>Month</t>
  </si>
  <si>
    <t>+ Deposit</t>
  </si>
  <si>
    <t>EOM Bal</t>
  </si>
  <si>
    <t>Difference</t>
  </si>
  <si>
    <t>Tax Loss Harvesting</t>
  </si>
  <si>
    <t>1926-2018</t>
  </si>
  <si>
    <t>CAPM</t>
  </si>
  <si>
    <t>Tax Alpha Before</t>
  </si>
  <si>
    <t>Liquidation Taxes</t>
  </si>
  <si>
    <t>After Liquidation Taxes</t>
  </si>
  <si>
    <t>Before Liquidation Taxes</t>
  </si>
  <si>
    <t>na</t>
  </si>
  <si>
    <t>Tax Rates 20% / 0%</t>
  </si>
  <si>
    <t>Tax Rates 35% / 15%</t>
  </si>
  <si>
    <t>Tax Rates 50% / 30%</t>
  </si>
  <si>
    <t>Monthly 2% Deposits</t>
  </si>
  <si>
    <t>Monthly 1% Deposits</t>
  </si>
  <si>
    <t>No Deposits / Withdrawals</t>
  </si>
  <si>
    <t>Monthly 1% Withdrawals</t>
  </si>
  <si>
    <t>To be conservative, use historical tax alpha (1.10%) rather than simulated tax alpha.</t>
  </si>
  <si>
    <t>To be conservative, use After Liquidation Taxes (1.10%) rather than Before Liquidation Taxes (1.47%).</t>
  </si>
  <si>
    <t xml:space="preserve">The mean return for the historical period is 8.44% with a tax alpha from tax loss harvesting of 1.10%, </t>
  </si>
  <si>
    <t>or a 13% increase in the after-tax return. Compounded over 25 years, this would result in a 31.38%</t>
  </si>
  <si>
    <t>increase in the ending balance. (without fees)</t>
  </si>
  <si>
    <t>Random Returns</t>
  </si>
  <si>
    <t>Normalized to 8.44 avg</t>
  </si>
  <si>
    <t>Return w/o TLH</t>
  </si>
  <si>
    <t>TLH</t>
  </si>
  <si>
    <t>Deposit + TLH Return</t>
  </si>
  <si>
    <t>TLH EOM Bal</t>
  </si>
  <si>
    <t>Diff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</si>
</sst>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2.0"/>
      <color theme="1"/>
      <name val="Aptos Narrow"/>
      <scheme val="minor"/>
    </font>
    <font>
      <sz val="16.0"/>
      <color theme="1"/>
      <name val="Calibri"/>
    </font>
    <font>
      <b/>
      <sz val="16.0"/>
      <color theme="1"/>
      <name val="Calibri"/>
    </font>
    <font>
      <sz val="16.0"/>
      <color rgb="FFFF0000"/>
      <name val="Calibri"/>
    </font>
    <font>
      <b/>
      <sz val="16.0"/>
      <color rgb="FFFF0000"/>
      <name val="Calibri"/>
    </font>
    <font/>
    <font>
      <sz val="16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5">
    <border/>
    <border>
      <left style="thin">
        <color rgb="FFBFBFBF"/>
      </left>
    </border>
    <border>
      <bottom style="thin">
        <color rgb="FFD8D8D8"/>
      </bottom>
    </border>
    <border>
      <bottom style="thin">
        <color rgb="FFBFBFBF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2" xfId="0" applyFont="1" applyNumberFormat="1"/>
    <xf borderId="0" fillId="0" fontId="1" numFmtId="3" xfId="0" applyFont="1" applyNumberFormat="1"/>
    <xf borderId="0" fillId="0" fontId="2" numFmtId="0" xfId="0" applyFont="1"/>
    <xf borderId="1" fillId="0" fontId="1" numFmtId="0" xfId="0" applyBorder="1" applyFont="1"/>
    <xf borderId="0" fillId="0" fontId="2" numFmtId="3" xfId="0" applyFont="1" applyNumberFormat="1"/>
    <xf borderId="0" fillId="0" fontId="3" numFmtId="0" xfId="0" applyFont="1"/>
    <xf borderId="0" fillId="0" fontId="3" numFmtId="3" xfId="0" applyFont="1" applyNumberFormat="1"/>
    <xf borderId="0" fillId="0" fontId="3" numFmtId="0" xfId="0" applyAlignment="1" applyFont="1">
      <alignment readingOrder="0"/>
    </xf>
    <xf borderId="0" fillId="0" fontId="1" numFmtId="0" xfId="0" applyAlignment="1" applyFont="1">
      <alignment horizontal="right" readingOrder="0"/>
    </xf>
    <xf borderId="0" fillId="0" fontId="4" numFmtId="10" xfId="0" applyFont="1" applyNumberFormat="1"/>
    <xf borderId="0" fillId="0" fontId="1" numFmtId="3" xfId="0" applyAlignment="1" applyFont="1" applyNumberFormat="1">
      <alignment horizontal="right"/>
    </xf>
    <xf borderId="0" fillId="0" fontId="1" numFmtId="2" xfId="0" applyAlignment="1" applyFont="1" applyNumberFormat="1">
      <alignment horizontal="right"/>
    </xf>
    <xf borderId="0" fillId="0" fontId="1" numFmtId="0" xfId="0" applyAlignment="1" applyFont="1">
      <alignment horizontal="center"/>
    </xf>
    <xf borderId="2" fillId="0" fontId="1" numFmtId="0" xfId="0" applyAlignment="1" applyBorder="1" applyFont="1">
      <alignment horizontal="right"/>
    </xf>
    <xf borderId="2" fillId="0" fontId="1" numFmtId="3" xfId="0" applyAlignment="1" applyBorder="1" applyFont="1" applyNumberFormat="1">
      <alignment horizontal="right"/>
    </xf>
    <xf borderId="2" fillId="0" fontId="1" numFmtId="10" xfId="0" applyBorder="1" applyFont="1" applyNumberFormat="1"/>
    <xf quotePrefix="1" borderId="2" fillId="0" fontId="1" numFmtId="3" xfId="0" applyAlignment="1" applyBorder="1" applyFont="1" applyNumberFormat="1">
      <alignment horizontal="right"/>
    </xf>
    <xf borderId="2" fillId="0" fontId="4" numFmtId="10" xfId="0" applyBorder="1" applyFont="1" applyNumberFormat="1"/>
    <xf borderId="2" fillId="0" fontId="1" numFmtId="0" xfId="0" applyBorder="1" applyFont="1"/>
    <xf borderId="0" fillId="0" fontId="1" numFmtId="0" xfId="0" applyAlignment="1" applyFont="1">
      <alignment horizontal="right"/>
    </xf>
    <xf borderId="3" fillId="0" fontId="1" numFmtId="0" xfId="0" applyBorder="1" applyFont="1"/>
    <xf quotePrefix="1" borderId="3" fillId="0" fontId="1" numFmtId="2" xfId="0" applyAlignment="1" applyBorder="1" applyFont="1" applyNumberFormat="1">
      <alignment horizontal="right"/>
    </xf>
    <xf borderId="3" fillId="0" fontId="1" numFmtId="2" xfId="0" applyAlignment="1" applyBorder="1" applyFont="1" applyNumberFormat="1">
      <alignment horizontal="right"/>
    </xf>
    <xf borderId="3" fillId="0" fontId="1" numFmtId="0" xfId="0" applyAlignment="1" applyBorder="1" applyFont="1">
      <alignment horizontal="center"/>
    </xf>
    <xf borderId="3" fillId="0" fontId="5" numFmtId="0" xfId="0" applyBorder="1" applyFont="1"/>
    <xf borderId="0" fillId="0" fontId="1" numFmtId="10" xfId="0" applyFont="1" applyNumberFormat="1"/>
    <xf borderId="0" fillId="0" fontId="2" numFmtId="2" xfId="0" applyFont="1" applyNumberFormat="1"/>
    <xf borderId="0" fillId="0" fontId="6" numFmtId="2" xfId="0" applyAlignment="1" applyFont="1" applyNumberFormat="1">
      <alignment horizontal="right"/>
    </xf>
    <xf borderId="3" fillId="0" fontId="6" numFmtId="2" xfId="0" applyAlignment="1" applyBorder="1" applyFont="1" applyNumberFormat="1">
      <alignment horizontal="right"/>
    </xf>
    <xf borderId="0" fillId="0" fontId="3" numFmtId="2" xfId="0" applyFont="1" applyNumberFormat="1"/>
    <xf borderId="4" fillId="2" fontId="4" numFmtId="2" xfId="0" applyBorder="1" applyFill="1" applyFont="1" applyNumberFormat="1"/>
    <xf borderId="0" fillId="0" fontId="2" numFmtId="0" xfId="0" applyAlignment="1" applyFont="1">
      <alignment readingOrder="0"/>
    </xf>
    <xf borderId="0" fillId="0" fontId="1" numFmtId="10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6" numFmtId="10" xfId="0" applyFont="1" applyNumberFormat="1"/>
    <xf borderId="0" fillId="0" fontId="1" numFmtId="4" xfId="0" applyAlignment="1" applyFont="1" applyNumberFormat="1">
      <alignment readingOrder="0"/>
    </xf>
    <xf borderId="0" fillId="0" fontId="1" numFmtId="9" xfId="0" applyAlignment="1" applyFont="1" applyNumberFormat="1">
      <alignment readingOrder="0"/>
    </xf>
    <xf borderId="2" fillId="0" fontId="4" numFmtId="10" xfId="0" applyAlignment="1" applyBorder="1" applyFont="1" applyNumberFormat="1">
      <alignment readingOrder="0"/>
    </xf>
    <xf borderId="0" fillId="0" fontId="1" numFmtId="10" xfId="0" applyAlignment="1" applyFont="1" applyNumberFormat="1">
      <alignment horizontal="right" readingOrder="0"/>
    </xf>
    <xf borderId="0" fillId="0" fontId="1" numFmtId="164" xfId="0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2.png"/><Relationship Id="rId3" Type="http://schemas.openxmlformats.org/officeDocument/2006/relationships/image" Target="../media/image1.png"/><Relationship Id="rId4" Type="http://schemas.openxmlformats.org/officeDocument/2006/relationships/image" Target="../media/image4.png"/><Relationship Id="rId5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103</xdr:row>
      <xdr:rowOff>152400</xdr:rowOff>
    </xdr:from>
    <xdr:ext cx="8667750" cy="4476750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942975</xdr:colOff>
      <xdr:row>32</xdr:row>
      <xdr:rowOff>76200</xdr:rowOff>
    </xdr:from>
    <xdr:ext cx="8201025" cy="811530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65</xdr:row>
      <xdr:rowOff>161925</xdr:rowOff>
    </xdr:from>
    <xdr:ext cx="9782175" cy="4038600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82</xdr:row>
      <xdr:rowOff>38100</xdr:rowOff>
    </xdr:from>
    <xdr:ext cx="8562975" cy="505777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28</xdr:row>
      <xdr:rowOff>190500</xdr:rowOff>
    </xdr:from>
    <xdr:ext cx="5457825" cy="647700"/>
    <xdr:pic>
      <xdr:nvPicPr>
        <xdr:cNvPr id="0" name="image3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5.44"/>
    <col customWidth="1" min="2" max="2" width="17.33"/>
    <col customWidth="1" min="3" max="5" width="14.11"/>
    <col customWidth="1" min="6" max="6" width="8.33"/>
    <col customWidth="1" min="7" max="11" width="14.11"/>
    <col customWidth="1" min="12" max="12" width="9.11"/>
    <col customWidth="1" min="13" max="18" width="14.11"/>
    <col customWidth="1" min="19" max="19" width="9.44"/>
    <col customWidth="1" min="20" max="27" width="14.11"/>
  </cols>
  <sheetData>
    <row r="1" ht="21.0" customHeight="1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3"/>
      <c r="N1" s="3"/>
      <c r="O1" s="3"/>
      <c r="P1" s="3"/>
      <c r="Q1" s="3"/>
      <c r="R1" s="1"/>
      <c r="S1" s="1"/>
      <c r="T1" s="1"/>
      <c r="U1" s="1"/>
      <c r="V1" s="1"/>
      <c r="W1" s="1"/>
      <c r="X1" s="1"/>
      <c r="Y1" s="1"/>
      <c r="Z1" s="1"/>
      <c r="AA1" s="1"/>
    </row>
    <row r="2" ht="21.0" customHeight="1">
      <c r="A2" s="1"/>
      <c r="B2" s="1"/>
      <c r="C2" s="1"/>
      <c r="D2" s="2"/>
      <c r="E2" s="2"/>
      <c r="F2" s="1"/>
      <c r="G2" s="1"/>
      <c r="H2" s="1"/>
      <c r="I2" s="1"/>
      <c r="J2" s="1"/>
      <c r="K2" s="1"/>
      <c r="L2" s="1"/>
      <c r="M2" s="3"/>
      <c r="N2" s="3"/>
      <c r="O2" s="3"/>
      <c r="P2" s="3"/>
      <c r="Q2" s="3"/>
      <c r="R2" s="1"/>
      <c r="S2" s="1"/>
      <c r="T2" s="1"/>
      <c r="U2" s="1"/>
      <c r="V2" s="1"/>
      <c r="W2" s="1"/>
      <c r="X2" s="1"/>
      <c r="Y2" s="1"/>
      <c r="Z2" s="1"/>
      <c r="AA2" s="1"/>
    </row>
    <row r="3" ht="21.0" customHeight="1">
      <c r="A3" s="1"/>
      <c r="B3" s="4" t="s">
        <v>0</v>
      </c>
      <c r="C3" s="1"/>
      <c r="D3" s="2"/>
      <c r="E3" s="2"/>
      <c r="F3" s="1"/>
      <c r="G3" s="1"/>
      <c r="H3" s="1"/>
      <c r="I3" s="1"/>
      <c r="J3" s="1"/>
      <c r="K3" s="5"/>
      <c r="L3" s="6" t="s">
        <v>1</v>
      </c>
      <c r="M3" s="3"/>
      <c r="N3" s="3"/>
      <c r="O3" s="3"/>
      <c r="P3" s="3"/>
      <c r="Q3" s="3"/>
      <c r="R3" s="1"/>
      <c r="S3" s="6" t="s">
        <v>1</v>
      </c>
      <c r="T3" s="3"/>
      <c r="U3" s="3"/>
      <c r="V3" s="3"/>
      <c r="W3" s="3"/>
      <c r="X3" s="3"/>
      <c r="Y3" s="1"/>
      <c r="Z3" s="1"/>
      <c r="AA3" s="1"/>
    </row>
    <row r="4" ht="21.0" customHeight="1">
      <c r="A4" s="1"/>
      <c r="B4" s="1" t="s">
        <v>2</v>
      </c>
      <c r="C4" s="1"/>
      <c r="D4" s="2"/>
      <c r="E4" s="2"/>
      <c r="F4" s="1"/>
      <c r="G4" s="1"/>
      <c r="H4" s="1"/>
      <c r="I4" s="1"/>
      <c r="J4" s="1"/>
      <c r="K4" s="5"/>
      <c r="L4" s="7" t="s">
        <v>3</v>
      </c>
      <c r="M4" s="8"/>
      <c r="N4" s="8"/>
      <c r="O4" s="8"/>
      <c r="P4" s="8"/>
      <c r="Q4" s="8"/>
      <c r="R4" s="7"/>
      <c r="S4" s="9" t="s">
        <v>4</v>
      </c>
      <c r="T4" s="3"/>
      <c r="U4" s="3"/>
      <c r="V4" s="3"/>
      <c r="W4" s="3"/>
      <c r="X4" s="3"/>
      <c r="Y4" s="10" t="s">
        <v>5</v>
      </c>
      <c r="Z4" s="11">
        <f>+Z311</f>
        <v>0.3138412916</v>
      </c>
      <c r="AA4" s="11"/>
    </row>
    <row r="5" ht="21.0" customHeight="1">
      <c r="A5" s="1"/>
      <c r="B5" s="1"/>
      <c r="C5" s="1"/>
      <c r="D5" s="2"/>
      <c r="E5" s="2"/>
      <c r="F5" s="1"/>
      <c r="G5" s="1"/>
      <c r="H5" s="1"/>
      <c r="I5" s="1"/>
      <c r="J5" s="1"/>
      <c r="K5" s="5"/>
      <c r="L5" s="1"/>
      <c r="M5" s="3"/>
      <c r="N5" s="3"/>
      <c r="O5" s="3"/>
      <c r="P5" s="3"/>
      <c r="Q5" s="3"/>
      <c r="R5" s="1"/>
      <c r="S5" s="1"/>
      <c r="T5" s="3"/>
      <c r="U5" s="3"/>
      <c r="V5" s="3"/>
      <c r="W5" s="3"/>
      <c r="X5" s="3"/>
      <c r="Y5" s="1"/>
      <c r="Z5" s="1"/>
      <c r="AA5" s="1"/>
    </row>
    <row r="6" ht="21.0" customHeight="1">
      <c r="A6" s="1"/>
      <c r="B6" s="1"/>
      <c r="C6" s="1"/>
      <c r="D6" s="2"/>
      <c r="E6" s="2"/>
      <c r="F6" s="1"/>
      <c r="G6" s="1"/>
      <c r="H6" s="1"/>
      <c r="I6" s="1"/>
      <c r="J6" s="1"/>
      <c r="K6" s="5"/>
      <c r="L6" s="1"/>
      <c r="M6" s="3"/>
      <c r="N6" s="12" t="s">
        <v>6</v>
      </c>
      <c r="O6" s="12" t="s">
        <v>7</v>
      </c>
      <c r="P6" s="12" t="s">
        <v>8</v>
      </c>
      <c r="Q6" s="12"/>
      <c r="R6" s="1"/>
      <c r="S6" s="1"/>
      <c r="T6" s="3"/>
      <c r="U6" s="12" t="s">
        <v>6</v>
      </c>
      <c r="V6" s="12" t="s">
        <v>7</v>
      </c>
      <c r="W6" s="12" t="s">
        <v>8</v>
      </c>
      <c r="X6" s="12"/>
      <c r="Y6" s="1"/>
      <c r="Z6" s="1"/>
      <c r="AA6" s="1"/>
    </row>
    <row r="7" ht="21.0" customHeight="1">
      <c r="A7" s="1"/>
      <c r="B7" s="1" t="s">
        <v>9</v>
      </c>
      <c r="C7" s="1"/>
      <c r="D7" s="13" t="s">
        <v>10</v>
      </c>
      <c r="E7" s="13" t="s">
        <v>11</v>
      </c>
      <c r="F7" s="1"/>
      <c r="G7" s="14" t="s">
        <v>12</v>
      </c>
      <c r="I7" s="1"/>
      <c r="J7" s="1"/>
      <c r="K7" s="5"/>
      <c r="L7" s="15" t="s">
        <v>13</v>
      </c>
      <c r="M7" s="16" t="s">
        <v>7</v>
      </c>
      <c r="N7" s="17">
        <v>0.01</v>
      </c>
      <c r="O7" s="18" t="s">
        <v>14</v>
      </c>
      <c r="P7" s="19">
        <v>0.0844</v>
      </c>
      <c r="Q7" s="16" t="s">
        <v>15</v>
      </c>
      <c r="R7" s="20"/>
      <c r="S7" s="15" t="s">
        <v>13</v>
      </c>
      <c r="T7" s="16" t="s">
        <v>7</v>
      </c>
      <c r="U7" s="17">
        <v>0.01</v>
      </c>
      <c r="V7" s="18" t="s">
        <v>14</v>
      </c>
      <c r="W7" s="19">
        <v>0.0954</v>
      </c>
      <c r="X7" s="16" t="s">
        <v>15</v>
      </c>
      <c r="Y7" s="20"/>
      <c r="Z7" s="15" t="s">
        <v>16</v>
      </c>
      <c r="AA7" s="21"/>
    </row>
    <row r="8" ht="21.0" customHeight="1">
      <c r="A8" s="1"/>
      <c r="B8" s="22" t="s">
        <v>17</v>
      </c>
      <c r="C8" s="22"/>
      <c r="D8" s="23" t="s">
        <v>18</v>
      </c>
      <c r="E8" s="24" t="s">
        <v>19</v>
      </c>
      <c r="F8" s="1"/>
      <c r="G8" s="14" t="s">
        <v>20</v>
      </c>
      <c r="I8" s="1"/>
      <c r="J8" s="1"/>
      <c r="K8" s="5"/>
      <c r="L8" s="1"/>
      <c r="M8" s="3"/>
      <c r="N8" s="3"/>
      <c r="O8" s="3"/>
      <c r="P8" s="3"/>
      <c r="Q8" s="3"/>
      <c r="R8" s="1"/>
      <c r="S8" s="1"/>
      <c r="T8" s="3"/>
      <c r="U8" s="3"/>
      <c r="V8" s="3"/>
      <c r="W8" s="3"/>
      <c r="X8" s="3"/>
      <c r="Y8" s="1"/>
      <c r="Z8" s="1"/>
      <c r="AA8" s="1"/>
    </row>
    <row r="9" ht="21.0" customHeight="1">
      <c r="A9" s="1"/>
      <c r="B9" s="1"/>
      <c r="C9" s="1"/>
      <c r="D9" s="2"/>
      <c r="E9" s="2"/>
      <c r="F9" s="1"/>
      <c r="G9" s="25" t="s">
        <v>21</v>
      </c>
      <c r="H9" s="26"/>
      <c r="I9" s="1"/>
      <c r="J9" s="1"/>
      <c r="K9" s="5"/>
      <c r="L9" s="1">
        <v>1.0</v>
      </c>
      <c r="M9" s="3">
        <v>1000.0</v>
      </c>
      <c r="N9" s="3">
        <f t="shared" ref="N9:N29" si="1">+M9*N$7</f>
        <v>10</v>
      </c>
      <c r="O9" s="3">
        <f t="shared" ref="O9:O29" si="2">+N9+M9</f>
        <v>1010</v>
      </c>
      <c r="P9" s="3">
        <f t="shared" ref="P9:P29" si="3">+(O9*P$7)/12</f>
        <v>7.103666667</v>
      </c>
      <c r="Q9" s="3">
        <f t="shared" ref="Q9:Q29" si="4">+P9+O9</f>
        <v>1017.103667</v>
      </c>
      <c r="R9" s="1"/>
      <c r="S9" s="1">
        <v>1.0</v>
      </c>
      <c r="T9" s="3">
        <v>1000.0</v>
      </c>
      <c r="U9" s="3">
        <f t="shared" ref="U9:U29" si="5">+T9*U$7</f>
        <v>10</v>
      </c>
      <c r="V9" s="3">
        <f t="shared" ref="V9:V29" si="6">+U9+T9</f>
        <v>1010</v>
      </c>
      <c r="W9" s="3">
        <f t="shared" ref="W9:W29" si="7">+(V9*W$7)/12</f>
        <v>8.0295</v>
      </c>
      <c r="X9" s="3">
        <f t="shared" ref="X9:X29" si="8">+W9+V9</f>
        <v>1018.0295</v>
      </c>
      <c r="Y9" s="1"/>
      <c r="Z9" s="27">
        <f t="shared" ref="Z9:Z29" si="9">(X9/Q9)-1</f>
        <v>0.0009102644732</v>
      </c>
      <c r="AA9" s="27"/>
    </row>
    <row r="10" ht="21.0" customHeight="1">
      <c r="A10" s="1"/>
      <c r="B10" s="4" t="s">
        <v>22</v>
      </c>
      <c r="C10" s="4"/>
      <c r="D10" s="28">
        <v>1.1</v>
      </c>
      <c r="E10" s="28">
        <v>1.15</v>
      </c>
      <c r="F10" s="1"/>
      <c r="G10" s="29" t="s">
        <v>10</v>
      </c>
      <c r="H10" s="29" t="s">
        <v>11</v>
      </c>
      <c r="I10" s="1"/>
      <c r="J10" s="1"/>
      <c r="K10" s="5"/>
      <c r="L10" s="1">
        <v>2.0</v>
      </c>
      <c r="M10" s="3">
        <f t="shared" ref="M10:M29" si="10">+Q9</f>
        <v>1017.103667</v>
      </c>
      <c r="N10" s="3">
        <f t="shared" si="1"/>
        <v>10.17103667</v>
      </c>
      <c r="O10" s="3">
        <f t="shared" si="2"/>
        <v>1027.274703</v>
      </c>
      <c r="P10" s="3">
        <f t="shared" si="3"/>
        <v>7.225165413</v>
      </c>
      <c r="Q10" s="3">
        <f t="shared" si="4"/>
        <v>1034.499869</v>
      </c>
      <c r="R10" s="1"/>
      <c r="S10" s="1">
        <v>2.0</v>
      </c>
      <c r="T10" s="3">
        <f t="shared" ref="T10:T29" si="11">+X9</f>
        <v>1018.0295</v>
      </c>
      <c r="U10" s="3">
        <f t="shared" si="5"/>
        <v>10.180295</v>
      </c>
      <c r="V10" s="3">
        <f t="shared" si="6"/>
        <v>1028.209795</v>
      </c>
      <c r="W10" s="3">
        <f t="shared" si="7"/>
        <v>8.17426787</v>
      </c>
      <c r="X10" s="3">
        <f t="shared" si="8"/>
        <v>1036.384063</v>
      </c>
      <c r="Y10" s="1"/>
      <c r="Z10" s="27">
        <f t="shared" si="9"/>
        <v>0.001821357528</v>
      </c>
      <c r="AA10" s="27"/>
    </row>
    <row r="11" ht="21.0" customHeight="1">
      <c r="A11" s="1"/>
      <c r="B11" s="1" t="s">
        <v>23</v>
      </c>
      <c r="C11" s="1"/>
      <c r="D11" s="2">
        <v>1.47</v>
      </c>
      <c r="E11" s="13" t="s">
        <v>24</v>
      </c>
      <c r="F11" s="1"/>
      <c r="G11" s="30" t="s">
        <v>18</v>
      </c>
      <c r="H11" s="30" t="s">
        <v>19</v>
      </c>
      <c r="I11" s="1"/>
      <c r="J11" s="1"/>
      <c r="K11" s="5"/>
      <c r="L11" s="1">
        <v>3.0</v>
      </c>
      <c r="M11" s="3">
        <f t="shared" si="10"/>
        <v>1034.499869</v>
      </c>
      <c r="N11" s="3">
        <f t="shared" si="1"/>
        <v>10.34499869</v>
      </c>
      <c r="O11" s="3">
        <f t="shared" si="2"/>
        <v>1044.844867</v>
      </c>
      <c r="P11" s="3">
        <f t="shared" si="3"/>
        <v>7.348742234</v>
      </c>
      <c r="Q11" s="3">
        <f t="shared" si="4"/>
        <v>1052.19361</v>
      </c>
      <c r="R11" s="1"/>
      <c r="S11" s="1">
        <v>3.0</v>
      </c>
      <c r="T11" s="3">
        <f t="shared" si="11"/>
        <v>1036.384063</v>
      </c>
      <c r="U11" s="3">
        <f t="shared" si="5"/>
        <v>10.36384063</v>
      </c>
      <c r="V11" s="3">
        <f t="shared" si="6"/>
        <v>1046.747903</v>
      </c>
      <c r="W11" s="3">
        <f t="shared" si="7"/>
        <v>8.321645833</v>
      </c>
      <c r="X11" s="3">
        <f t="shared" si="8"/>
        <v>1055.069549</v>
      </c>
      <c r="Y11" s="1"/>
      <c r="Z11" s="27">
        <f t="shared" si="9"/>
        <v>0.002733279918</v>
      </c>
      <c r="AA11" s="27"/>
    </row>
    <row r="12" ht="21.0" customHeight="1">
      <c r="A12" s="1"/>
      <c r="B12" s="1"/>
      <c r="C12" s="1"/>
      <c r="D12" s="2"/>
      <c r="E12" s="2"/>
      <c r="F12" s="1"/>
      <c r="G12" s="1"/>
      <c r="H12" s="1"/>
      <c r="I12" s="1"/>
      <c r="J12" s="1"/>
      <c r="K12" s="5"/>
      <c r="L12" s="1">
        <v>4.0</v>
      </c>
      <c r="M12" s="3">
        <f t="shared" si="10"/>
        <v>1052.19361</v>
      </c>
      <c r="N12" s="3">
        <f t="shared" si="1"/>
        <v>10.5219361</v>
      </c>
      <c r="O12" s="3">
        <f t="shared" si="2"/>
        <v>1062.715546</v>
      </c>
      <c r="P12" s="3">
        <f t="shared" si="3"/>
        <v>7.474432672</v>
      </c>
      <c r="Q12" s="3">
        <f t="shared" si="4"/>
        <v>1070.189978</v>
      </c>
      <c r="R12" s="1"/>
      <c r="S12" s="1">
        <v>4.0</v>
      </c>
      <c r="T12" s="3">
        <f t="shared" si="11"/>
        <v>1055.069549</v>
      </c>
      <c r="U12" s="3">
        <f t="shared" si="5"/>
        <v>10.55069549</v>
      </c>
      <c r="V12" s="3">
        <f t="shared" si="6"/>
        <v>1065.620245</v>
      </c>
      <c r="W12" s="3">
        <f t="shared" si="7"/>
        <v>8.471680946</v>
      </c>
      <c r="X12" s="3">
        <f t="shared" si="8"/>
        <v>1074.091926</v>
      </c>
      <c r="Y12" s="1"/>
      <c r="Z12" s="27">
        <f t="shared" si="9"/>
        <v>0.003646032399</v>
      </c>
      <c r="AA12" s="27"/>
    </row>
    <row r="13" ht="21.0" customHeight="1">
      <c r="A13" s="1"/>
      <c r="B13" s="1" t="s">
        <v>25</v>
      </c>
      <c r="C13" s="1"/>
      <c r="D13" s="31">
        <v>0.86</v>
      </c>
      <c r="E13" s="2">
        <v>0.88</v>
      </c>
      <c r="F13" s="1"/>
      <c r="G13" s="31">
        <f t="shared" ref="G13:H13" si="12">+D13*($D$11/$D$10)</f>
        <v>1.149272727</v>
      </c>
      <c r="H13" s="2">
        <f t="shared" si="12"/>
        <v>1.176</v>
      </c>
      <c r="I13" s="1"/>
      <c r="J13" s="1"/>
      <c r="K13" s="5"/>
      <c r="L13" s="1">
        <v>5.0</v>
      </c>
      <c r="M13" s="3">
        <f t="shared" si="10"/>
        <v>1070.189978</v>
      </c>
      <c r="N13" s="3">
        <f t="shared" si="1"/>
        <v>10.70189978</v>
      </c>
      <c r="O13" s="3">
        <f t="shared" si="2"/>
        <v>1080.891878</v>
      </c>
      <c r="P13" s="3">
        <f t="shared" si="3"/>
        <v>7.602272877</v>
      </c>
      <c r="Q13" s="3">
        <f t="shared" si="4"/>
        <v>1088.494151</v>
      </c>
      <c r="R13" s="1"/>
      <c r="S13" s="1">
        <v>5.0</v>
      </c>
      <c r="T13" s="3">
        <f t="shared" si="11"/>
        <v>1074.091926</v>
      </c>
      <c r="U13" s="3">
        <f t="shared" si="5"/>
        <v>10.74091926</v>
      </c>
      <c r="V13" s="3">
        <f t="shared" si="6"/>
        <v>1084.832845</v>
      </c>
      <c r="W13" s="3">
        <f t="shared" si="7"/>
        <v>8.624421118</v>
      </c>
      <c r="X13" s="3">
        <f t="shared" si="8"/>
        <v>1093.457266</v>
      </c>
      <c r="Y13" s="1"/>
      <c r="Z13" s="27">
        <f t="shared" si="9"/>
        <v>0.004559615726</v>
      </c>
      <c r="AA13" s="27"/>
    </row>
    <row r="14" ht="21.0" customHeight="1">
      <c r="A14" s="1"/>
      <c r="B14" s="4" t="s">
        <v>26</v>
      </c>
      <c r="C14" s="4"/>
      <c r="D14" s="32">
        <v>1.1</v>
      </c>
      <c r="E14" s="28">
        <v>1.15</v>
      </c>
      <c r="F14" s="1"/>
      <c r="G14" s="31">
        <f t="shared" ref="G14:H14" si="13">+D14*($D$11/$D$10)</f>
        <v>1.47</v>
      </c>
      <c r="H14" s="2">
        <f t="shared" si="13"/>
        <v>1.536818182</v>
      </c>
      <c r="I14" s="1"/>
      <c r="J14" s="1"/>
      <c r="K14" s="5"/>
      <c r="L14" s="1">
        <v>6.0</v>
      </c>
      <c r="M14" s="3">
        <f t="shared" si="10"/>
        <v>1088.494151</v>
      </c>
      <c r="N14" s="3">
        <f t="shared" si="1"/>
        <v>10.88494151</v>
      </c>
      <c r="O14" s="3">
        <f t="shared" si="2"/>
        <v>1099.379093</v>
      </c>
      <c r="P14" s="3">
        <f t="shared" si="3"/>
        <v>7.732299618</v>
      </c>
      <c r="Q14" s="3">
        <f t="shared" si="4"/>
        <v>1107.111392</v>
      </c>
      <c r="R14" s="1"/>
      <c r="S14" s="1">
        <v>6.0</v>
      </c>
      <c r="T14" s="3">
        <f t="shared" si="11"/>
        <v>1093.457266</v>
      </c>
      <c r="U14" s="3">
        <f t="shared" si="5"/>
        <v>10.93457266</v>
      </c>
      <c r="V14" s="3">
        <f t="shared" si="6"/>
        <v>1104.391839</v>
      </c>
      <c r="W14" s="3">
        <f t="shared" si="7"/>
        <v>8.779915119</v>
      </c>
      <c r="X14" s="3">
        <f t="shared" si="8"/>
        <v>1113.171754</v>
      </c>
      <c r="Y14" s="1"/>
      <c r="Z14" s="27">
        <f t="shared" si="9"/>
        <v>0.005474030655</v>
      </c>
      <c r="AA14" s="27"/>
    </row>
    <row r="15" ht="21.0" customHeight="1">
      <c r="A15" s="1"/>
      <c r="B15" s="1" t="s">
        <v>27</v>
      </c>
      <c r="C15" s="1"/>
      <c r="D15" s="31">
        <v>1.32</v>
      </c>
      <c r="E15" s="2">
        <v>1.51</v>
      </c>
      <c r="F15" s="1"/>
      <c r="G15" s="31">
        <f t="shared" ref="G15:H15" si="14">+D15*($D$11/$D$10)</f>
        <v>1.764</v>
      </c>
      <c r="H15" s="2">
        <f t="shared" si="14"/>
        <v>2.017909091</v>
      </c>
      <c r="I15" s="1"/>
      <c r="J15" s="1"/>
      <c r="K15" s="5"/>
      <c r="L15" s="1">
        <v>7.0</v>
      </c>
      <c r="M15" s="3">
        <f t="shared" si="10"/>
        <v>1107.111392</v>
      </c>
      <c r="N15" s="3">
        <f t="shared" si="1"/>
        <v>11.07111392</v>
      </c>
      <c r="O15" s="3">
        <f t="shared" si="2"/>
        <v>1118.182506</v>
      </c>
      <c r="P15" s="3">
        <f t="shared" si="3"/>
        <v>7.864550293</v>
      </c>
      <c r="Q15" s="3">
        <f t="shared" si="4"/>
        <v>1126.047056</v>
      </c>
      <c r="R15" s="1"/>
      <c r="S15" s="1">
        <v>7.0</v>
      </c>
      <c r="T15" s="3">
        <f t="shared" si="11"/>
        <v>1113.171754</v>
      </c>
      <c r="U15" s="3">
        <f t="shared" si="5"/>
        <v>11.13171754</v>
      </c>
      <c r="V15" s="3">
        <f t="shared" si="6"/>
        <v>1124.303471</v>
      </c>
      <c r="W15" s="3">
        <f t="shared" si="7"/>
        <v>8.938212598</v>
      </c>
      <c r="X15" s="3">
        <f t="shared" si="8"/>
        <v>1133.241684</v>
      </c>
      <c r="Y15" s="1"/>
      <c r="Z15" s="27">
        <f t="shared" si="9"/>
        <v>0.006389277944</v>
      </c>
      <c r="AA15" s="27"/>
    </row>
    <row r="16" ht="21.0" customHeight="1">
      <c r="A16" s="1"/>
      <c r="B16" s="1"/>
      <c r="C16" s="1"/>
      <c r="D16" s="2"/>
      <c r="E16" s="2"/>
      <c r="F16" s="1"/>
      <c r="G16" s="1"/>
      <c r="H16" s="1"/>
      <c r="I16" s="1"/>
      <c r="J16" s="1"/>
      <c r="K16" s="5"/>
      <c r="L16" s="1">
        <v>8.0</v>
      </c>
      <c r="M16" s="3">
        <f t="shared" si="10"/>
        <v>1126.047056</v>
      </c>
      <c r="N16" s="3">
        <f t="shared" si="1"/>
        <v>11.26047056</v>
      </c>
      <c r="O16" s="3">
        <f t="shared" si="2"/>
        <v>1137.307527</v>
      </c>
      <c r="P16" s="3">
        <f t="shared" si="3"/>
        <v>7.99906294</v>
      </c>
      <c r="Q16" s="3">
        <f t="shared" si="4"/>
        <v>1145.30659</v>
      </c>
      <c r="R16" s="1"/>
      <c r="S16" s="1">
        <v>8.0</v>
      </c>
      <c r="T16" s="3">
        <f t="shared" si="11"/>
        <v>1133.241684</v>
      </c>
      <c r="U16" s="3">
        <f t="shared" si="5"/>
        <v>11.33241684</v>
      </c>
      <c r="V16" s="3">
        <f t="shared" si="6"/>
        <v>1144.574101</v>
      </c>
      <c r="W16" s="3">
        <f t="shared" si="7"/>
        <v>9.099364102</v>
      </c>
      <c r="X16" s="3">
        <f t="shared" si="8"/>
        <v>1153.673465</v>
      </c>
      <c r="Y16" s="1"/>
      <c r="Z16" s="27">
        <f t="shared" si="9"/>
        <v>0.00730535835</v>
      </c>
      <c r="AA16" s="27"/>
    </row>
    <row r="17" ht="21.0" customHeight="1">
      <c r="A17" s="1"/>
      <c r="B17" s="1" t="s">
        <v>28</v>
      </c>
      <c r="C17" s="1"/>
      <c r="D17" s="2">
        <v>1.27</v>
      </c>
      <c r="E17" s="2">
        <v>1.45</v>
      </c>
      <c r="F17" s="1"/>
      <c r="G17" s="1"/>
      <c r="H17" s="33"/>
      <c r="I17" s="1"/>
      <c r="J17" s="27"/>
      <c r="K17" s="5"/>
      <c r="L17" s="1">
        <v>9.0</v>
      </c>
      <c r="M17" s="3">
        <f t="shared" si="10"/>
        <v>1145.30659</v>
      </c>
      <c r="N17" s="3">
        <f t="shared" si="1"/>
        <v>11.4530659</v>
      </c>
      <c r="O17" s="3">
        <f t="shared" si="2"/>
        <v>1156.759656</v>
      </c>
      <c r="P17" s="3">
        <f t="shared" si="3"/>
        <v>8.135876246</v>
      </c>
      <c r="Q17" s="3">
        <f t="shared" si="4"/>
        <v>1164.895532</v>
      </c>
      <c r="R17" s="1"/>
      <c r="S17" s="1">
        <v>9.0</v>
      </c>
      <c r="T17" s="3">
        <f t="shared" si="11"/>
        <v>1153.673465</v>
      </c>
      <c r="U17" s="3">
        <f t="shared" si="5"/>
        <v>11.53673465</v>
      </c>
      <c r="V17" s="3">
        <f t="shared" si="6"/>
        <v>1165.2102</v>
      </c>
      <c r="W17" s="3">
        <f t="shared" si="7"/>
        <v>9.263421087</v>
      </c>
      <c r="X17" s="3">
        <f t="shared" si="8"/>
        <v>1174.473621</v>
      </c>
      <c r="Y17" s="1"/>
      <c r="Z17" s="27">
        <f t="shared" si="9"/>
        <v>0.008222272631</v>
      </c>
      <c r="AA17" s="27"/>
    </row>
    <row r="18" ht="21.0" customHeight="1">
      <c r="A18" s="1"/>
      <c r="B18" s="4" t="s">
        <v>29</v>
      </c>
      <c r="C18" s="4"/>
      <c r="D18" s="28">
        <v>1.1</v>
      </c>
      <c r="E18" s="28">
        <v>1.15</v>
      </c>
      <c r="F18" s="1"/>
      <c r="G18" s="1"/>
      <c r="H18" s="34"/>
      <c r="I18" s="34"/>
      <c r="J18" s="34"/>
      <c r="K18" s="5"/>
      <c r="L18" s="1">
        <v>10.0</v>
      </c>
      <c r="M18" s="3">
        <f t="shared" si="10"/>
        <v>1164.895532</v>
      </c>
      <c r="N18" s="3">
        <f t="shared" si="1"/>
        <v>11.64895532</v>
      </c>
      <c r="O18" s="3">
        <f t="shared" si="2"/>
        <v>1176.544487</v>
      </c>
      <c r="P18" s="3">
        <f t="shared" si="3"/>
        <v>8.275029561</v>
      </c>
      <c r="Q18" s="3">
        <f t="shared" si="4"/>
        <v>1184.819517</v>
      </c>
      <c r="R18" s="1"/>
      <c r="S18" s="1">
        <v>10.0</v>
      </c>
      <c r="T18" s="3">
        <f t="shared" si="11"/>
        <v>1174.473621</v>
      </c>
      <c r="U18" s="3">
        <f t="shared" si="5"/>
        <v>11.74473621</v>
      </c>
      <c r="V18" s="3">
        <f t="shared" si="6"/>
        <v>1186.218357</v>
      </c>
      <c r="W18" s="3">
        <f t="shared" si="7"/>
        <v>9.430435938</v>
      </c>
      <c r="X18" s="3">
        <f t="shared" si="8"/>
        <v>1195.648793</v>
      </c>
      <c r="Y18" s="1"/>
      <c r="Z18" s="27">
        <f t="shared" si="9"/>
        <v>0.009140021547</v>
      </c>
      <c r="AA18" s="27"/>
    </row>
    <row r="19" ht="21.0" customHeight="1">
      <c r="A19" s="1"/>
      <c r="B19" s="1" t="s">
        <v>30</v>
      </c>
      <c r="C19" s="1"/>
      <c r="D19" s="2">
        <v>0.73</v>
      </c>
      <c r="E19" s="2">
        <v>0.5</v>
      </c>
      <c r="F19" s="1"/>
      <c r="G19" s="1"/>
      <c r="H19" s="35"/>
      <c r="I19" s="34"/>
      <c r="J19" s="1"/>
      <c r="K19" s="5"/>
      <c r="L19" s="1">
        <v>11.0</v>
      </c>
      <c r="M19" s="3">
        <f t="shared" si="10"/>
        <v>1184.819517</v>
      </c>
      <c r="N19" s="3">
        <f t="shared" si="1"/>
        <v>11.84819517</v>
      </c>
      <c r="O19" s="3">
        <f t="shared" si="2"/>
        <v>1196.667712</v>
      </c>
      <c r="P19" s="3">
        <f t="shared" si="3"/>
        <v>8.416562909</v>
      </c>
      <c r="Q19" s="3">
        <f t="shared" si="4"/>
        <v>1205.084275</v>
      </c>
      <c r="R19" s="1"/>
      <c r="S19" s="1">
        <v>11.0</v>
      </c>
      <c r="T19" s="3">
        <f t="shared" si="11"/>
        <v>1195.648793</v>
      </c>
      <c r="U19" s="3">
        <f t="shared" si="5"/>
        <v>11.95648793</v>
      </c>
      <c r="V19" s="3">
        <f t="shared" si="6"/>
        <v>1207.605281</v>
      </c>
      <c r="W19" s="3">
        <f t="shared" si="7"/>
        <v>9.600461983</v>
      </c>
      <c r="X19" s="3">
        <f t="shared" si="8"/>
        <v>1217.205743</v>
      </c>
      <c r="Y19" s="1"/>
      <c r="Z19" s="27">
        <f t="shared" si="9"/>
        <v>0.01005860586</v>
      </c>
      <c r="AA19" s="27"/>
    </row>
    <row r="20" ht="21.0" customHeight="1">
      <c r="A20" s="1"/>
      <c r="B20" s="1" t="s">
        <v>31</v>
      </c>
      <c r="C20" s="1"/>
      <c r="D20" s="2">
        <v>0.6</v>
      </c>
      <c r="E20" s="2">
        <v>0.44</v>
      </c>
      <c r="F20" s="1"/>
      <c r="G20" s="1"/>
      <c r="H20" s="35"/>
      <c r="I20" s="1"/>
      <c r="J20" s="1"/>
      <c r="K20" s="5"/>
      <c r="L20" s="1">
        <v>12.0</v>
      </c>
      <c r="M20" s="3">
        <f t="shared" si="10"/>
        <v>1205.084275</v>
      </c>
      <c r="N20" s="3">
        <f t="shared" si="1"/>
        <v>12.05084275</v>
      </c>
      <c r="O20" s="3">
        <f t="shared" si="2"/>
        <v>1217.135118</v>
      </c>
      <c r="P20" s="3">
        <f t="shared" si="3"/>
        <v>8.560516995</v>
      </c>
      <c r="Q20" s="3">
        <f t="shared" si="4"/>
        <v>1225.695635</v>
      </c>
      <c r="R20" s="1"/>
      <c r="S20" s="1">
        <v>12.0</v>
      </c>
      <c r="T20" s="3">
        <f t="shared" si="11"/>
        <v>1217.205743</v>
      </c>
      <c r="U20" s="3">
        <f t="shared" si="5"/>
        <v>12.17205743</v>
      </c>
      <c r="V20" s="3">
        <f t="shared" si="6"/>
        <v>1229.3778</v>
      </c>
      <c r="W20" s="3">
        <f t="shared" si="7"/>
        <v>9.773553512</v>
      </c>
      <c r="X20" s="3">
        <f t="shared" si="8"/>
        <v>1239.151354</v>
      </c>
      <c r="Y20" s="1"/>
      <c r="Z20" s="27">
        <f t="shared" si="9"/>
        <v>0.01097802632</v>
      </c>
      <c r="AA20" s="27"/>
    </row>
    <row r="21" ht="21.0" customHeight="1">
      <c r="A21" s="1"/>
      <c r="B21" s="1"/>
      <c r="C21" s="1"/>
      <c r="D21" s="2"/>
      <c r="E21" s="2"/>
      <c r="F21" s="1"/>
      <c r="G21" s="1"/>
      <c r="H21" s="1"/>
      <c r="I21" s="1"/>
      <c r="J21" s="1"/>
      <c r="K21" s="5"/>
      <c r="L21" s="1">
        <v>13.0</v>
      </c>
      <c r="M21" s="3">
        <f t="shared" si="10"/>
        <v>1225.695635</v>
      </c>
      <c r="N21" s="3">
        <f t="shared" si="1"/>
        <v>12.25695635</v>
      </c>
      <c r="O21" s="3">
        <f t="shared" si="2"/>
        <v>1237.952591</v>
      </c>
      <c r="P21" s="3">
        <f t="shared" si="3"/>
        <v>8.706933224</v>
      </c>
      <c r="Q21" s="3">
        <f t="shared" si="4"/>
        <v>1246.659524</v>
      </c>
      <c r="R21" s="1"/>
      <c r="S21" s="1">
        <v>13.0</v>
      </c>
      <c r="T21" s="3">
        <f t="shared" si="11"/>
        <v>1239.151354</v>
      </c>
      <c r="U21" s="3">
        <f t="shared" si="5"/>
        <v>12.39151354</v>
      </c>
      <c r="V21" s="3">
        <f t="shared" si="6"/>
        <v>1251.542867</v>
      </c>
      <c r="W21" s="3">
        <f t="shared" si="7"/>
        <v>9.949765795</v>
      </c>
      <c r="X21" s="3">
        <f t="shared" si="8"/>
        <v>1261.492633</v>
      </c>
      <c r="Y21" s="1"/>
      <c r="Z21" s="27">
        <f t="shared" si="9"/>
        <v>0.0118982837</v>
      </c>
      <c r="AA21" s="27"/>
    </row>
    <row r="22" ht="21.0" customHeight="1">
      <c r="A22" s="1"/>
      <c r="B22" s="1"/>
      <c r="C22" s="1"/>
      <c r="D22" s="2"/>
      <c r="E22" s="2"/>
      <c r="F22" s="1"/>
      <c r="G22" s="1"/>
      <c r="H22" s="1"/>
      <c r="I22" s="1"/>
      <c r="J22" s="1"/>
      <c r="K22" s="5"/>
      <c r="L22" s="1">
        <v>14.0</v>
      </c>
      <c r="M22" s="3">
        <f t="shared" si="10"/>
        <v>1246.659524</v>
      </c>
      <c r="N22" s="3">
        <f t="shared" si="1"/>
        <v>12.46659524</v>
      </c>
      <c r="O22" s="3">
        <f t="shared" si="2"/>
        <v>1259.12612</v>
      </c>
      <c r="P22" s="3">
        <f t="shared" si="3"/>
        <v>8.855853708</v>
      </c>
      <c r="Q22" s="3">
        <f t="shared" si="4"/>
        <v>1267.981973</v>
      </c>
      <c r="R22" s="1"/>
      <c r="S22" s="1">
        <v>14.0</v>
      </c>
      <c r="T22" s="3">
        <f t="shared" si="11"/>
        <v>1261.492633</v>
      </c>
      <c r="U22" s="3">
        <f t="shared" si="5"/>
        <v>12.61492633</v>
      </c>
      <c r="V22" s="3">
        <f t="shared" si="6"/>
        <v>1274.107559</v>
      </c>
      <c r="W22" s="3">
        <f t="shared" si="7"/>
        <v>10.1291551</v>
      </c>
      <c r="X22" s="3">
        <f t="shared" si="8"/>
        <v>1284.236715</v>
      </c>
      <c r="Y22" s="1"/>
      <c r="Z22" s="27">
        <f t="shared" si="9"/>
        <v>0.01281937876</v>
      </c>
      <c r="AA22" s="27"/>
    </row>
    <row r="23" ht="21.0" customHeight="1">
      <c r="A23" s="1"/>
      <c r="B23" s="1" t="s">
        <v>32</v>
      </c>
      <c r="C23" s="1"/>
      <c r="D23" s="2"/>
      <c r="E23" s="2"/>
      <c r="F23" s="1"/>
      <c r="G23" s="1"/>
      <c r="H23" s="1"/>
      <c r="I23" s="1"/>
      <c r="J23" s="1"/>
      <c r="K23" s="5"/>
      <c r="L23" s="1">
        <v>15.0</v>
      </c>
      <c r="M23" s="3">
        <f t="shared" si="10"/>
        <v>1267.981973</v>
      </c>
      <c r="N23" s="3">
        <f t="shared" si="1"/>
        <v>12.67981973</v>
      </c>
      <c r="O23" s="3">
        <f t="shared" si="2"/>
        <v>1280.661793</v>
      </c>
      <c r="P23" s="3">
        <f t="shared" si="3"/>
        <v>9.007321278</v>
      </c>
      <c r="Q23" s="3">
        <f t="shared" si="4"/>
        <v>1289.669114</v>
      </c>
      <c r="R23" s="1"/>
      <c r="S23" s="1">
        <v>15.0</v>
      </c>
      <c r="T23" s="3">
        <f t="shared" si="11"/>
        <v>1284.236715</v>
      </c>
      <c r="U23" s="3">
        <f t="shared" si="5"/>
        <v>12.84236715</v>
      </c>
      <c r="V23" s="3">
        <f t="shared" si="6"/>
        <v>1297.079082</v>
      </c>
      <c r="W23" s="3">
        <f t="shared" si="7"/>
        <v>10.3117787</v>
      </c>
      <c r="X23" s="3">
        <f t="shared" si="8"/>
        <v>1307.39086</v>
      </c>
      <c r="Y23" s="1"/>
      <c r="Z23" s="27">
        <f t="shared" si="9"/>
        <v>0.01374131226</v>
      </c>
      <c r="AA23" s="27"/>
    </row>
    <row r="24" ht="21.0" customHeight="1">
      <c r="A24" s="1"/>
      <c r="B24" s="1" t="s">
        <v>33</v>
      </c>
      <c r="C24" s="1"/>
      <c r="D24" s="2"/>
      <c r="E24" s="2"/>
      <c r="F24" s="1"/>
      <c r="G24" s="1"/>
      <c r="H24" s="1"/>
      <c r="I24" s="1"/>
      <c r="J24" s="1"/>
      <c r="K24" s="5"/>
      <c r="L24" s="1">
        <v>16.0</v>
      </c>
      <c r="M24" s="3">
        <f t="shared" si="10"/>
        <v>1289.669114</v>
      </c>
      <c r="N24" s="3">
        <f t="shared" si="1"/>
        <v>12.89669114</v>
      </c>
      <c r="O24" s="3">
        <f t="shared" si="2"/>
        <v>1302.565805</v>
      </c>
      <c r="P24" s="3">
        <f t="shared" si="3"/>
        <v>9.161379499</v>
      </c>
      <c r="Q24" s="3">
        <f t="shared" si="4"/>
        <v>1311.727185</v>
      </c>
      <c r="R24" s="1"/>
      <c r="S24" s="1">
        <v>16.0</v>
      </c>
      <c r="T24" s="3">
        <f t="shared" si="11"/>
        <v>1307.39086</v>
      </c>
      <c r="U24" s="3">
        <f t="shared" si="5"/>
        <v>13.0739086</v>
      </c>
      <c r="V24" s="3">
        <f t="shared" si="6"/>
        <v>1320.464769</v>
      </c>
      <c r="W24" s="3">
        <f t="shared" si="7"/>
        <v>10.49769491</v>
      </c>
      <c r="X24" s="3">
        <f t="shared" si="8"/>
        <v>1330.962464</v>
      </c>
      <c r="Y24" s="1"/>
      <c r="Z24" s="27">
        <f t="shared" si="9"/>
        <v>0.01466408496</v>
      </c>
      <c r="AA24" s="27"/>
    </row>
    <row r="25" ht="21.0" customHeight="1">
      <c r="A25" s="1"/>
      <c r="B25" s="1"/>
      <c r="C25" s="1"/>
      <c r="D25" s="2"/>
      <c r="E25" s="2"/>
      <c r="F25" s="1"/>
      <c r="G25" s="1"/>
      <c r="H25" s="1"/>
      <c r="I25" s="1"/>
      <c r="J25" s="1"/>
      <c r="K25" s="5"/>
      <c r="L25" s="1">
        <v>17.0</v>
      </c>
      <c r="M25" s="3">
        <f t="shared" si="10"/>
        <v>1311.727185</v>
      </c>
      <c r="N25" s="3">
        <f t="shared" si="1"/>
        <v>13.11727185</v>
      </c>
      <c r="O25" s="3">
        <f t="shared" si="2"/>
        <v>1324.844457</v>
      </c>
      <c r="P25" s="3">
        <f t="shared" si="3"/>
        <v>9.31807268</v>
      </c>
      <c r="Q25" s="3">
        <f t="shared" si="4"/>
        <v>1334.16253</v>
      </c>
      <c r="R25" s="1"/>
      <c r="S25" s="1">
        <v>17.0</v>
      </c>
      <c r="T25" s="3">
        <f t="shared" si="11"/>
        <v>1330.962464</v>
      </c>
      <c r="U25" s="3">
        <f t="shared" si="5"/>
        <v>13.30962464</v>
      </c>
      <c r="V25" s="3">
        <f t="shared" si="6"/>
        <v>1344.272089</v>
      </c>
      <c r="W25" s="3">
        <f t="shared" si="7"/>
        <v>10.6869631</v>
      </c>
      <c r="X25" s="3">
        <f t="shared" si="8"/>
        <v>1354.959052</v>
      </c>
      <c r="Y25" s="1"/>
      <c r="Z25" s="27">
        <f t="shared" si="9"/>
        <v>0.01558769763</v>
      </c>
      <c r="AA25" s="27"/>
    </row>
    <row r="26" ht="21.0" customHeight="1">
      <c r="A26" s="1"/>
      <c r="B26" s="1" t="s">
        <v>34</v>
      </c>
      <c r="C26" s="1"/>
      <c r="D26" s="2"/>
      <c r="E26" s="2"/>
      <c r="F26" s="1"/>
      <c r="G26" s="1"/>
      <c r="H26" s="1"/>
      <c r="I26" s="1"/>
      <c r="J26" s="1"/>
      <c r="K26" s="5"/>
      <c r="L26" s="1">
        <v>18.0</v>
      </c>
      <c r="M26" s="3">
        <f t="shared" si="10"/>
        <v>1334.16253</v>
      </c>
      <c r="N26" s="3">
        <f t="shared" si="1"/>
        <v>13.3416253</v>
      </c>
      <c r="O26" s="3">
        <f t="shared" si="2"/>
        <v>1347.504155</v>
      </c>
      <c r="P26" s="3">
        <f t="shared" si="3"/>
        <v>9.477445889</v>
      </c>
      <c r="Q26" s="3">
        <f t="shared" si="4"/>
        <v>1356.981601</v>
      </c>
      <c r="R26" s="1"/>
      <c r="S26" s="1">
        <v>18.0</v>
      </c>
      <c r="T26" s="3">
        <f t="shared" si="11"/>
        <v>1354.959052</v>
      </c>
      <c r="U26" s="3">
        <f t="shared" si="5"/>
        <v>13.54959052</v>
      </c>
      <c r="V26" s="3">
        <f t="shared" si="6"/>
        <v>1368.508642</v>
      </c>
      <c r="W26" s="3">
        <f t="shared" si="7"/>
        <v>10.8796437</v>
      </c>
      <c r="X26" s="3">
        <f t="shared" si="8"/>
        <v>1379.388286</v>
      </c>
      <c r="Y26" s="1"/>
      <c r="Z26" s="27">
        <f t="shared" si="9"/>
        <v>0.01651215103</v>
      </c>
      <c r="AA26" s="27"/>
    </row>
    <row r="27" ht="21.0" customHeight="1">
      <c r="A27" s="1"/>
      <c r="B27" s="35" t="s">
        <v>35</v>
      </c>
      <c r="C27" s="1"/>
      <c r="D27" s="2"/>
      <c r="E27" s="2"/>
      <c r="F27" s="1"/>
      <c r="G27" s="1"/>
      <c r="H27" s="1"/>
      <c r="I27" s="1"/>
      <c r="J27" s="1"/>
      <c r="K27" s="5"/>
      <c r="L27" s="1">
        <v>19.0</v>
      </c>
      <c r="M27" s="3">
        <f t="shared" si="10"/>
        <v>1356.981601</v>
      </c>
      <c r="N27" s="3">
        <f t="shared" si="1"/>
        <v>13.56981601</v>
      </c>
      <c r="O27" s="3">
        <f t="shared" si="2"/>
        <v>1370.551417</v>
      </c>
      <c r="P27" s="3">
        <f t="shared" si="3"/>
        <v>9.639544964</v>
      </c>
      <c r="Q27" s="3">
        <f t="shared" si="4"/>
        <v>1380.190962</v>
      </c>
      <c r="R27" s="1"/>
      <c r="S27" s="1">
        <v>19.0</v>
      </c>
      <c r="T27" s="3">
        <f t="shared" si="11"/>
        <v>1379.388286</v>
      </c>
      <c r="U27" s="3">
        <f t="shared" si="5"/>
        <v>13.79388286</v>
      </c>
      <c r="V27" s="3">
        <f t="shared" si="6"/>
        <v>1393.182169</v>
      </c>
      <c r="W27" s="3">
        <f t="shared" si="7"/>
        <v>11.07579824</v>
      </c>
      <c r="X27" s="3">
        <f t="shared" si="8"/>
        <v>1404.257967</v>
      </c>
      <c r="Y27" s="1"/>
      <c r="Z27" s="27">
        <f t="shared" si="9"/>
        <v>0.01743744593</v>
      </c>
      <c r="AA27" s="27"/>
    </row>
    <row r="28" ht="21.0" customHeight="1">
      <c r="A28" s="1"/>
      <c r="B28" s="35" t="s">
        <v>36</v>
      </c>
      <c r="C28" s="1"/>
      <c r="D28" s="2"/>
      <c r="E28" s="2"/>
      <c r="F28" s="1"/>
      <c r="G28" s="1"/>
      <c r="H28" s="1"/>
      <c r="I28" s="1"/>
      <c r="J28" s="1"/>
      <c r="K28" s="5"/>
      <c r="L28" s="1">
        <v>20.0</v>
      </c>
      <c r="M28" s="3">
        <f t="shared" si="10"/>
        <v>1380.190962</v>
      </c>
      <c r="N28" s="3">
        <f t="shared" si="1"/>
        <v>13.80190962</v>
      </c>
      <c r="O28" s="3">
        <f t="shared" si="2"/>
        <v>1393.992871</v>
      </c>
      <c r="P28" s="3">
        <f t="shared" si="3"/>
        <v>9.804416528</v>
      </c>
      <c r="Q28" s="3">
        <f t="shared" si="4"/>
        <v>1403.797288</v>
      </c>
      <c r="R28" s="1"/>
      <c r="S28" s="1">
        <v>20.0</v>
      </c>
      <c r="T28" s="3">
        <f t="shared" si="11"/>
        <v>1404.257967</v>
      </c>
      <c r="U28" s="3">
        <f t="shared" si="5"/>
        <v>14.04257967</v>
      </c>
      <c r="V28" s="3">
        <f t="shared" si="6"/>
        <v>1418.300547</v>
      </c>
      <c r="W28" s="3">
        <f t="shared" si="7"/>
        <v>11.27548935</v>
      </c>
      <c r="X28" s="3">
        <f t="shared" si="8"/>
        <v>1429.576036</v>
      </c>
      <c r="Y28" s="1"/>
      <c r="Z28" s="27">
        <f t="shared" si="9"/>
        <v>0.01836358309</v>
      </c>
      <c r="AA28" s="27"/>
    </row>
    <row r="29" ht="21.0" customHeight="1">
      <c r="A29" s="1"/>
      <c r="B29" s="1"/>
      <c r="C29" s="1"/>
      <c r="D29" s="2"/>
      <c r="E29" s="2"/>
      <c r="F29" s="1"/>
      <c r="G29" s="1"/>
      <c r="H29" s="1"/>
      <c r="I29" s="1"/>
      <c r="J29" s="1"/>
      <c r="K29" s="5"/>
      <c r="L29" s="1">
        <v>21.0</v>
      </c>
      <c r="M29" s="3">
        <f t="shared" si="10"/>
        <v>1403.797288</v>
      </c>
      <c r="N29" s="3">
        <f t="shared" si="1"/>
        <v>14.03797288</v>
      </c>
      <c r="O29" s="3">
        <f t="shared" si="2"/>
        <v>1417.835261</v>
      </c>
      <c r="P29" s="3">
        <f t="shared" si="3"/>
        <v>9.972108</v>
      </c>
      <c r="Q29" s="3">
        <f t="shared" si="4"/>
        <v>1427.807369</v>
      </c>
      <c r="R29" s="1"/>
      <c r="S29" s="1">
        <v>21.0</v>
      </c>
      <c r="T29" s="3">
        <f t="shared" si="11"/>
        <v>1429.576036</v>
      </c>
      <c r="U29" s="3">
        <f t="shared" si="5"/>
        <v>14.29576036</v>
      </c>
      <c r="V29" s="3">
        <f t="shared" si="6"/>
        <v>1443.871796</v>
      </c>
      <c r="W29" s="3">
        <f t="shared" si="7"/>
        <v>11.47878078</v>
      </c>
      <c r="X29" s="3">
        <f t="shared" si="8"/>
        <v>1455.350577</v>
      </c>
      <c r="Y29" s="1"/>
      <c r="Z29" s="27">
        <f t="shared" si="9"/>
        <v>0.01929056328</v>
      </c>
      <c r="AA29" s="27"/>
    </row>
    <row r="30" ht="21.0" customHeight="1">
      <c r="A30" s="1"/>
      <c r="B30" s="35"/>
      <c r="C30" s="1"/>
      <c r="D30" s="2"/>
      <c r="E30" s="2"/>
      <c r="F30" s="1"/>
      <c r="G30" s="1">
        <f>(1.1/8.44)*100</f>
        <v>13.03317536</v>
      </c>
      <c r="H30" s="27">
        <f>(W7-P7)/P7</f>
        <v>0.1303317536</v>
      </c>
      <c r="I30" s="1"/>
      <c r="J30" s="1"/>
      <c r="K30" s="5"/>
      <c r="L30" s="1"/>
      <c r="M30" s="3"/>
      <c r="N30" s="3"/>
      <c r="O30" s="3"/>
      <c r="P30" s="3"/>
      <c r="Q30" s="3"/>
      <c r="R30" s="1"/>
      <c r="S30" s="1"/>
      <c r="T30" s="3"/>
      <c r="U30" s="3"/>
      <c r="V30" s="3"/>
      <c r="W30" s="3"/>
      <c r="X30" s="3"/>
      <c r="Y30" s="1"/>
      <c r="Z30" s="27"/>
      <c r="AA30" s="27"/>
    </row>
    <row r="31" ht="21.0" customHeight="1">
      <c r="A31" s="1"/>
      <c r="B31" s="1"/>
      <c r="C31" s="1"/>
      <c r="D31" s="2"/>
      <c r="E31" s="2"/>
      <c r="F31" s="1"/>
      <c r="G31" s="1"/>
      <c r="H31" s="1"/>
      <c r="I31" s="1"/>
      <c r="J31" s="1"/>
      <c r="K31" s="5"/>
      <c r="L31" s="1"/>
      <c r="M31" s="3"/>
      <c r="N31" s="3"/>
      <c r="O31" s="3"/>
      <c r="P31" s="3"/>
      <c r="Q31" s="3"/>
      <c r="R31" s="1"/>
      <c r="S31" s="1"/>
      <c r="T31" s="3"/>
      <c r="U31" s="3"/>
      <c r="V31" s="3"/>
      <c r="W31" s="3"/>
      <c r="X31" s="3"/>
      <c r="Y31" s="1"/>
      <c r="Z31" s="27"/>
      <c r="AA31" s="27"/>
    </row>
    <row r="32" ht="21.0" customHeight="1">
      <c r="A32" s="1"/>
      <c r="B32" s="1"/>
      <c r="C32" s="1"/>
      <c r="D32" s="2"/>
      <c r="E32" s="2"/>
      <c r="F32" s="1"/>
      <c r="G32" s="1"/>
      <c r="H32" s="1"/>
      <c r="I32" s="1"/>
      <c r="J32" s="1"/>
      <c r="K32" s="5"/>
      <c r="L32" s="1"/>
      <c r="M32" s="3"/>
      <c r="N32" s="3"/>
      <c r="O32" s="3"/>
      <c r="P32" s="3"/>
      <c r="Q32" s="3"/>
      <c r="R32" s="1"/>
      <c r="S32" s="1"/>
      <c r="T32" s="3"/>
      <c r="U32" s="3"/>
      <c r="V32" s="3"/>
      <c r="W32" s="3"/>
      <c r="X32" s="3"/>
      <c r="Y32" s="1"/>
      <c r="Z32" s="27"/>
      <c r="AA32" s="27"/>
    </row>
    <row r="33" ht="21.0" customHeight="1">
      <c r="A33" s="1"/>
      <c r="B33" s="1"/>
      <c r="C33" s="1"/>
      <c r="D33" s="2"/>
      <c r="E33" s="2"/>
      <c r="F33" s="1"/>
      <c r="G33" s="1"/>
      <c r="H33" s="1"/>
      <c r="I33" s="1"/>
      <c r="J33" s="1"/>
      <c r="K33" s="5"/>
      <c r="L33" s="1">
        <v>22.0</v>
      </c>
      <c r="M33" s="3">
        <f>+Q29</f>
        <v>1427.807369</v>
      </c>
      <c r="N33" s="3">
        <f t="shared" ref="N33:N311" si="15">+M33*N$7</f>
        <v>14.27807369</v>
      </c>
      <c r="O33" s="3">
        <f t="shared" ref="O33:O311" si="16">+N33+M33</f>
        <v>1442.085442</v>
      </c>
      <c r="P33" s="3">
        <f t="shared" ref="P33:P311" si="17">+(O33*P$7)/12</f>
        <v>10.14266761</v>
      </c>
      <c r="Q33" s="3">
        <f t="shared" ref="Q33:Q311" si="18">+P33+O33</f>
        <v>1452.22811</v>
      </c>
      <c r="R33" s="1"/>
      <c r="S33" s="1">
        <v>22.0</v>
      </c>
      <c r="T33" s="3">
        <f>+X29</f>
        <v>1455.350577</v>
      </c>
      <c r="U33" s="3">
        <f t="shared" ref="U33:U311" si="19">+T33*U$7</f>
        <v>14.55350577</v>
      </c>
      <c r="V33" s="3">
        <f t="shared" ref="V33:V311" si="20">+U33+T33</f>
        <v>1469.904083</v>
      </c>
      <c r="W33" s="3">
        <f t="shared" ref="W33:W311" si="21">+(V33*W$7)/12</f>
        <v>11.68573746</v>
      </c>
      <c r="X33" s="3">
        <f t="shared" ref="X33:X311" si="22">+W33+V33</f>
        <v>1481.58982</v>
      </c>
      <c r="Y33" s="1"/>
      <c r="Z33" s="27">
        <f t="shared" ref="Z33:Z311" si="23">(X33/Q33)-1</f>
        <v>0.02021838727</v>
      </c>
      <c r="AA33" s="27"/>
    </row>
    <row r="34" ht="21.0" customHeight="1">
      <c r="A34" s="1"/>
      <c r="B34" s="1"/>
      <c r="C34" s="1"/>
      <c r="D34" s="2"/>
      <c r="E34" s="2"/>
      <c r="F34" s="1"/>
      <c r="G34" s="1"/>
      <c r="H34" s="1"/>
      <c r="I34" s="1"/>
      <c r="J34" s="1"/>
      <c r="K34" s="5"/>
      <c r="L34" s="1">
        <v>23.0</v>
      </c>
      <c r="M34" s="3">
        <f t="shared" ref="M34:M311" si="24">+Q33</f>
        <v>1452.22811</v>
      </c>
      <c r="N34" s="3">
        <f t="shared" si="15"/>
        <v>14.5222811</v>
      </c>
      <c r="O34" s="3">
        <f t="shared" si="16"/>
        <v>1466.750391</v>
      </c>
      <c r="P34" s="3">
        <f t="shared" si="17"/>
        <v>10.31614442</v>
      </c>
      <c r="Q34" s="3">
        <f t="shared" si="18"/>
        <v>1477.066535</v>
      </c>
      <c r="R34" s="1"/>
      <c r="S34" s="1">
        <v>23.0</v>
      </c>
      <c r="T34" s="3">
        <f t="shared" ref="T34:T311" si="25">+X33</f>
        <v>1481.58982</v>
      </c>
      <c r="U34" s="3">
        <f t="shared" si="19"/>
        <v>14.8158982</v>
      </c>
      <c r="V34" s="3">
        <f t="shared" si="20"/>
        <v>1496.405719</v>
      </c>
      <c r="W34" s="3">
        <f t="shared" si="21"/>
        <v>11.89642546</v>
      </c>
      <c r="X34" s="3">
        <f t="shared" si="22"/>
        <v>1508.302144</v>
      </c>
      <c r="Y34" s="1"/>
      <c r="Z34" s="27">
        <f t="shared" si="23"/>
        <v>0.02114705582</v>
      </c>
      <c r="AA34" s="27"/>
    </row>
    <row r="35" ht="21.0" customHeight="1">
      <c r="A35" s="1"/>
      <c r="B35" s="1"/>
      <c r="C35" s="1"/>
      <c r="D35" s="2"/>
      <c r="E35" s="2"/>
      <c r="F35" s="1"/>
      <c r="G35" s="1"/>
      <c r="H35" s="1"/>
      <c r="I35" s="1"/>
      <c r="J35" s="1"/>
      <c r="K35" s="5"/>
      <c r="L35" s="1">
        <v>24.0</v>
      </c>
      <c r="M35" s="3">
        <f t="shared" si="24"/>
        <v>1477.066535</v>
      </c>
      <c r="N35" s="3">
        <f t="shared" si="15"/>
        <v>14.77066535</v>
      </c>
      <c r="O35" s="3">
        <f t="shared" si="16"/>
        <v>1491.837201</v>
      </c>
      <c r="P35" s="3">
        <f t="shared" si="17"/>
        <v>10.49258831</v>
      </c>
      <c r="Q35" s="3">
        <f t="shared" si="18"/>
        <v>1502.329789</v>
      </c>
      <c r="R35" s="1"/>
      <c r="S35" s="1">
        <v>24.0</v>
      </c>
      <c r="T35" s="3">
        <f t="shared" si="25"/>
        <v>1508.302144</v>
      </c>
      <c r="U35" s="3">
        <f t="shared" si="19"/>
        <v>15.08302144</v>
      </c>
      <c r="V35" s="3">
        <f t="shared" si="20"/>
        <v>1523.385165</v>
      </c>
      <c r="W35" s="3">
        <f t="shared" si="21"/>
        <v>12.11091207</v>
      </c>
      <c r="X35" s="3">
        <f t="shared" si="22"/>
        <v>1535.496077</v>
      </c>
      <c r="Y35" s="1"/>
      <c r="Z35" s="27">
        <f t="shared" si="23"/>
        <v>0.02207656971</v>
      </c>
      <c r="AA35" s="27"/>
    </row>
    <row r="36" ht="21.0" customHeight="1">
      <c r="A36" s="1"/>
      <c r="B36" s="1"/>
      <c r="C36" s="1"/>
      <c r="D36" s="2"/>
      <c r="E36" s="2"/>
      <c r="F36" s="1"/>
      <c r="G36" s="1"/>
      <c r="H36" s="1"/>
      <c r="I36" s="1"/>
      <c r="J36" s="1"/>
      <c r="K36" s="5"/>
      <c r="L36" s="1">
        <v>25.0</v>
      </c>
      <c r="M36" s="3">
        <f t="shared" si="24"/>
        <v>1502.329789</v>
      </c>
      <c r="N36" s="3">
        <f t="shared" si="15"/>
        <v>15.02329789</v>
      </c>
      <c r="O36" s="3">
        <f t="shared" si="16"/>
        <v>1517.353087</v>
      </c>
      <c r="P36" s="3">
        <f t="shared" si="17"/>
        <v>10.67205005</v>
      </c>
      <c r="Q36" s="3">
        <f t="shared" si="18"/>
        <v>1528.025137</v>
      </c>
      <c r="R36" s="1"/>
      <c r="S36" s="1">
        <v>25.0</v>
      </c>
      <c r="T36" s="3">
        <f t="shared" si="25"/>
        <v>1535.496077</v>
      </c>
      <c r="U36" s="3">
        <f t="shared" si="19"/>
        <v>15.35496077</v>
      </c>
      <c r="V36" s="3">
        <f t="shared" si="20"/>
        <v>1550.851038</v>
      </c>
      <c r="W36" s="3">
        <f t="shared" si="21"/>
        <v>12.32926575</v>
      </c>
      <c r="X36" s="3">
        <f t="shared" si="22"/>
        <v>1563.180304</v>
      </c>
      <c r="Y36" s="1"/>
      <c r="Z36" s="27">
        <f t="shared" si="23"/>
        <v>0.0230069297</v>
      </c>
      <c r="AA36" s="27"/>
    </row>
    <row r="37" ht="21.0" customHeight="1">
      <c r="A37" s="1"/>
      <c r="B37" s="1"/>
      <c r="C37" s="1"/>
      <c r="D37" s="2"/>
      <c r="E37" s="2"/>
      <c r="F37" s="1"/>
      <c r="G37" s="1"/>
      <c r="H37" s="1"/>
      <c r="I37" s="1"/>
      <c r="J37" s="1"/>
      <c r="K37" s="5"/>
      <c r="L37" s="1">
        <v>26.0</v>
      </c>
      <c r="M37" s="3">
        <f t="shared" si="24"/>
        <v>1528.025137</v>
      </c>
      <c r="N37" s="3">
        <f t="shared" si="15"/>
        <v>15.28025137</v>
      </c>
      <c r="O37" s="3">
        <f t="shared" si="16"/>
        <v>1543.305388</v>
      </c>
      <c r="P37" s="3">
        <f t="shared" si="17"/>
        <v>10.85458123</v>
      </c>
      <c r="Q37" s="3">
        <f t="shared" si="18"/>
        <v>1554.15997</v>
      </c>
      <c r="R37" s="1"/>
      <c r="S37" s="1">
        <v>26.0</v>
      </c>
      <c r="T37" s="3">
        <f t="shared" si="25"/>
        <v>1563.180304</v>
      </c>
      <c r="U37" s="3">
        <f t="shared" si="19"/>
        <v>15.63180304</v>
      </c>
      <c r="V37" s="3">
        <f t="shared" si="20"/>
        <v>1578.812107</v>
      </c>
      <c r="W37" s="3">
        <f t="shared" si="21"/>
        <v>12.55155625</v>
      </c>
      <c r="X37" s="3">
        <f t="shared" si="22"/>
        <v>1591.363663</v>
      </c>
      <c r="Y37" s="1"/>
      <c r="Z37" s="27">
        <f t="shared" si="23"/>
        <v>0.02393813656</v>
      </c>
      <c r="AA37" s="27"/>
    </row>
    <row r="38" ht="21.0" customHeight="1">
      <c r="A38" s="1"/>
      <c r="B38" s="1"/>
      <c r="C38" s="1"/>
      <c r="D38" s="2"/>
      <c r="E38" s="2"/>
      <c r="F38" s="1"/>
      <c r="G38" s="1"/>
      <c r="H38" s="1"/>
      <c r="I38" s="1"/>
      <c r="J38" s="1"/>
      <c r="K38" s="5"/>
      <c r="L38" s="1">
        <v>27.0</v>
      </c>
      <c r="M38" s="3">
        <f t="shared" si="24"/>
        <v>1554.15997</v>
      </c>
      <c r="N38" s="3">
        <f t="shared" si="15"/>
        <v>15.5415997</v>
      </c>
      <c r="O38" s="3">
        <f t="shared" si="16"/>
        <v>1569.701569</v>
      </c>
      <c r="P38" s="3">
        <f t="shared" si="17"/>
        <v>11.04023437</v>
      </c>
      <c r="Q38" s="3">
        <f t="shared" si="18"/>
        <v>1580.741804</v>
      </c>
      <c r="R38" s="1"/>
      <c r="S38" s="1">
        <v>27.0</v>
      </c>
      <c r="T38" s="3">
        <f t="shared" si="25"/>
        <v>1591.363663</v>
      </c>
      <c r="U38" s="3">
        <f t="shared" si="19"/>
        <v>15.91363663</v>
      </c>
      <c r="V38" s="3">
        <f t="shared" si="20"/>
        <v>1607.2773</v>
      </c>
      <c r="W38" s="3">
        <f t="shared" si="21"/>
        <v>12.77785453</v>
      </c>
      <c r="X38" s="3">
        <f t="shared" si="22"/>
        <v>1620.055154</v>
      </c>
      <c r="Y38" s="1"/>
      <c r="Z38" s="27">
        <f t="shared" si="23"/>
        <v>0.02487019107</v>
      </c>
      <c r="AA38" s="27"/>
    </row>
    <row r="39" ht="21.0" customHeight="1">
      <c r="A39" s="1"/>
      <c r="B39" s="1"/>
      <c r="C39" s="1"/>
      <c r="D39" s="2"/>
      <c r="E39" s="2"/>
      <c r="F39" s="1"/>
      <c r="G39" s="1"/>
      <c r="H39" s="1"/>
      <c r="I39" s="1"/>
      <c r="J39" s="1"/>
      <c r="K39" s="5"/>
      <c r="L39" s="1">
        <v>28.0</v>
      </c>
      <c r="M39" s="3">
        <f t="shared" si="24"/>
        <v>1580.741804</v>
      </c>
      <c r="N39" s="3">
        <f t="shared" si="15"/>
        <v>15.80741804</v>
      </c>
      <c r="O39" s="3">
        <f t="shared" si="16"/>
        <v>1596.549222</v>
      </c>
      <c r="P39" s="3">
        <f t="shared" si="17"/>
        <v>11.22906286</v>
      </c>
      <c r="Q39" s="3">
        <f t="shared" si="18"/>
        <v>1607.778285</v>
      </c>
      <c r="R39" s="1"/>
      <c r="S39" s="1">
        <v>28.0</v>
      </c>
      <c r="T39" s="3">
        <f t="shared" si="25"/>
        <v>1620.055154</v>
      </c>
      <c r="U39" s="3">
        <f t="shared" si="19"/>
        <v>16.20055154</v>
      </c>
      <c r="V39" s="3">
        <f t="shared" si="20"/>
        <v>1636.255706</v>
      </c>
      <c r="W39" s="3">
        <f t="shared" si="21"/>
        <v>13.00823286</v>
      </c>
      <c r="X39" s="3">
        <f t="shared" si="22"/>
        <v>1649.263939</v>
      </c>
      <c r="Y39" s="1"/>
      <c r="Z39" s="27">
        <f t="shared" si="23"/>
        <v>0.02580309399</v>
      </c>
      <c r="AA39" s="27"/>
    </row>
    <row r="40" ht="21.0" customHeight="1">
      <c r="A40" s="1"/>
      <c r="B40" s="1"/>
      <c r="C40" s="1"/>
      <c r="D40" s="2"/>
      <c r="E40" s="2"/>
      <c r="F40" s="1"/>
      <c r="G40" s="1"/>
      <c r="H40" s="1"/>
      <c r="I40" s="1"/>
      <c r="J40" s="1"/>
      <c r="K40" s="5"/>
      <c r="L40" s="1">
        <v>29.0</v>
      </c>
      <c r="M40" s="3">
        <f t="shared" si="24"/>
        <v>1607.778285</v>
      </c>
      <c r="N40" s="3">
        <f t="shared" si="15"/>
        <v>16.07778285</v>
      </c>
      <c r="O40" s="3">
        <f t="shared" si="16"/>
        <v>1623.856068</v>
      </c>
      <c r="P40" s="3">
        <f t="shared" si="17"/>
        <v>11.42112101</v>
      </c>
      <c r="Q40" s="3">
        <f t="shared" si="18"/>
        <v>1635.277189</v>
      </c>
      <c r="R40" s="1"/>
      <c r="S40" s="1">
        <v>29.0</v>
      </c>
      <c r="T40" s="3">
        <f t="shared" si="25"/>
        <v>1649.263939</v>
      </c>
      <c r="U40" s="3">
        <f t="shared" si="19"/>
        <v>16.49263939</v>
      </c>
      <c r="V40" s="3">
        <f t="shared" si="20"/>
        <v>1665.756578</v>
      </c>
      <c r="W40" s="3">
        <f t="shared" si="21"/>
        <v>13.2427648</v>
      </c>
      <c r="X40" s="3">
        <f t="shared" si="22"/>
        <v>1678.999343</v>
      </c>
      <c r="Y40" s="1"/>
      <c r="Z40" s="27">
        <f t="shared" si="23"/>
        <v>0.02673684611</v>
      </c>
      <c r="AA40" s="27"/>
    </row>
    <row r="41" ht="21.0" customHeight="1">
      <c r="A41" s="1"/>
      <c r="B41" s="1"/>
      <c r="C41" s="1"/>
      <c r="D41" s="2"/>
      <c r="E41" s="2"/>
      <c r="F41" s="1"/>
      <c r="G41" s="1"/>
      <c r="H41" s="1"/>
      <c r="I41" s="1"/>
      <c r="J41" s="1"/>
      <c r="K41" s="5"/>
      <c r="L41" s="1">
        <v>30.0</v>
      </c>
      <c r="M41" s="3">
        <f t="shared" si="24"/>
        <v>1635.277189</v>
      </c>
      <c r="N41" s="3">
        <f t="shared" si="15"/>
        <v>16.35277189</v>
      </c>
      <c r="O41" s="3">
        <f t="shared" si="16"/>
        <v>1651.62996</v>
      </c>
      <c r="P41" s="3">
        <f t="shared" si="17"/>
        <v>11.61646405</v>
      </c>
      <c r="Q41" s="3">
        <f t="shared" si="18"/>
        <v>1663.246424</v>
      </c>
      <c r="R41" s="1"/>
      <c r="S41" s="1">
        <v>30.0</v>
      </c>
      <c r="T41" s="3">
        <f t="shared" si="25"/>
        <v>1678.999343</v>
      </c>
      <c r="U41" s="3">
        <f t="shared" si="19"/>
        <v>16.78999343</v>
      </c>
      <c r="V41" s="3">
        <f t="shared" si="20"/>
        <v>1695.789336</v>
      </c>
      <c r="W41" s="3">
        <f t="shared" si="21"/>
        <v>13.48152523</v>
      </c>
      <c r="X41" s="3">
        <f t="shared" si="22"/>
        <v>1709.270862</v>
      </c>
      <c r="Y41" s="1"/>
      <c r="Z41" s="27">
        <f t="shared" si="23"/>
        <v>0.02767144818</v>
      </c>
      <c r="AA41" s="27"/>
    </row>
    <row r="42" ht="21.0" customHeight="1">
      <c r="A42" s="1"/>
      <c r="B42" s="1"/>
      <c r="C42" s="1"/>
      <c r="D42" s="2"/>
      <c r="E42" s="2"/>
      <c r="F42" s="1"/>
      <c r="G42" s="1"/>
      <c r="H42" s="1"/>
      <c r="I42" s="1"/>
      <c r="J42" s="1"/>
      <c r="K42" s="5"/>
      <c r="L42" s="1">
        <v>31.0</v>
      </c>
      <c r="M42" s="3">
        <f t="shared" si="24"/>
        <v>1663.246424</v>
      </c>
      <c r="N42" s="3">
        <f t="shared" si="15"/>
        <v>16.63246424</v>
      </c>
      <c r="O42" s="3">
        <f t="shared" si="16"/>
        <v>1679.878889</v>
      </c>
      <c r="P42" s="3">
        <f t="shared" si="17"/>
        <v>11.81514818</v>
      </c>
      <c r="Q42" s="3">
        <f t="shared" si="18"/>
        <v>1691.694037</v>
      </c>
      <c r="R42" s="1"/>
      <c r="S42" s="1">
        <v>31.0</v>
      </c>
      <c r="T42" s="3">
        <f t="shared" si="25"/>
        <v>1709.270862</v>
      </c>
      <c r="U42" s="3">
        <f t="shared" si="19"/>
        <v>17.09270862</v>
      </c>
      <c r="V42" s="3">
        <f t="shared" si="20"/>
        <v>1726.36357</v>
      </c>
      <c r="W42" s="3">
        <f t="shared" si="21"/>
        <v>13.72459038</v>
      </c>
      <c r="X42" s="3">
        <f t="shared" si="22"/>
        <v>1740.088161</v>
      </c>
      <c r="Y42" s="1"/>
      <c r="Z42" s="27">
        <f t="shared" si="23"/>
        <v>0.02860690099</v>
      </c>
      <c r="AA42" s="27"/>
    </row>
    <row r="43" ht="21.0" customHeight="1">
      <c r="A43" s="1"/>
      <c r="B43" s="1"/>
      <c r="C43" s="1"/>
      <c r="D43" s="2"/>
      <c r="E43" s="2"/>
      <c r="F43" s="1"/>
      <c r="G43" s="1"/>
      <c r="H43" s="1"/>
      <c r="I43" s="1"/>
      <c r="J43" s="1"/>
      <c r="K43" s="5"/>
      <c r="L43" s="1">
        <v>32.0</v>
      </c>
      <c r="M43" s="3">
        <f t="shared" si="24"/>
        <v>1691.694037</v>
      </c>
      <c r="N43" s="3">
        <f t="shared" si="15"/>
        <v>16.91694037</v>
      </c>
      <c r="O43" s="3">
        <f t="shared" si="16"/>
        <v>1708.610977</v>
      </c>
      <c r="P43" s="3">
        <f t="shared" si="17"/>
        <v>12.01723054</v>
      </c>
      <c r="Q43" s="3">
        <f t="shared" si="18"/>
        <v>1720.628208</v>
      </c>
      <c r="R43" s="1"/>
      <c r="S43" s="1">
        <v>32.0</v>
      </c>
      <c r="T43" s="3">
        <f t="shared" si="25"/>
        <v>1740.088161</v>
      </c>
      <c r="U43" s="3">
        <f t="shared" si="19"/>
        <v>17.40088161</v>
      </c>
      <c r="V43" s="3">
        <f t="shared" si="20"/>
        <v>1757.489042</v>
      </c>
      <c r="W43" s="3">
        <f t="shared" si="21"/>
        <v>13.97203789</v>
      </c>
      <c r="X43" s="3">
        <f t="shared" si="22"/>
        <v>1771.46108</v>
      </c>
      <c r="Y43" s="1"/>
      <c r="Z43" s="27">
        <f t="shared" si="23"/>
        <v>0.02954320531</v>
      </c>
      <c r="AA43" s="27"/>
    </row>
    <row r="44" ht="21.0" customHeight="1">
      <c r="A44" s="1"/>
      <c r="B44" s="1"/>
      <c r="C44" s="1"/>
      <c r="D44" s="2"/>
      <c r="E44" s="2"/>
      <c r="F44" s="1"/>
      <c r="G44" s="1"/>
      <c r="H44" s="1"/>
      <c r="I44" s="1"/>
      <c r="J44" s="1"/>
      <c r="K44" s="5"/>
      <c r="L44" s="1">
        <v>33.0</v>
      </c>
      <c r="M44" s="3">
        <f t="shared" si="24"/>
        <v>1720.628208</v>
      </c>
      <c r="N44" s="3">
        <f t="shared" si="15"/>
        <v>17.20628208</v>
      </c>
      <c r="O44" s="3">
        <f t="shared" si="16"/>
        <v>1737.83449</v>
      </c>
      <c r="P44" s="3">
        <f t="shared" si="17"/>
        <v>12.22276925</v>
      </c>
      <c r="Q44" s="3">
        <f t="shared" si="18"/>
        <v>1750.057259</v>
      </c>
      <c r="R44" s="1"/>
      <c r="S44" s="1">
        <v>33.0</v>
      </c>
      <c r="T44" s="3">
        <f t="shared" si="25"/>
        <v>1771.46108</v>
      </c>
      <c r="U44" s="3">
        <f t="shared" si="19"/>
        <v>17.7146108</v>
      </c>
      <c r="V44" s="3">
        <f t="shared" si="20"/>
        <v>1789.175691</v>
      </c>
      <c r="W44" s="3">
        <f t="shared" si="21"/>
        <v>14.22394674</v>
      </c>
      <c r="X44" s="3">
        <f t="shared" si="22"/>
        <v>1803.399638</v>
      </c>
      <c r="Y44" s="1"/>
      <c r="Z44" s="27">
        <f t="shared" si="23"/>
        <v>0.03048036191</v>
      </c>
      <c r="AA44" s="27"/>
    </row>
    <row r="45" ht="21.0" customHeight="1">
      <c r="A45" s="1"/>
      <c r="B45" s="1"/>
      <c r="C45" s="1"/>
      <c r="D45" s="2"/>
      <c r="E45" s="2"/>
      <c r="F45" s="1"/>
      <c r="G45" s="1"/>
      <c r="H45" s="1"/>
      <c r="I45" s="1"/>
      <c r="J45" s="1"/>
      <c r="K45" s="5"/>
      <c r="L45" s="1">
        <v>34.0</v>
      </c>
      <c r="M45" s="3">
        <f t="shared" si="24"/>
        <v>1750.057259</v>
      </c>
      <c r="N45" s="3">
        <f t="shared" si="15"/>
        <v>17.50057259</v>
      </c>
      <c r="O45" s="3">
        <f t="shared" si="16"/>
        <v>1767.557832</v>
      </c>
      <c r="P45" s="3">
        <f t="shared" si="17"/>
        <v>12.43182342</v>
      </c>
      <c r="Q45" s="3">
        <f t="shared" si="18"/>
        <v>1779.989655</v>
      </c>
      <c r="R45" s="1"/>
      <c r="S45" s="1">
        <v>34.0</v>
      </c>
      <c r="T45" s="3">
        <f t="shared" si="25"/>
        <v>1803.399638</v>
      </c>
      <c r="U45" s="3">
        <f t="shared" si="19"/>
        <v>18.03399638</v>
      </c>
      <c r="V45" s="3">
        <f t="shared" si="20"/>
        <v>1821.433634</v>
      </c>
      <c r="W45" s="3">
        <f t="shared" si="21"/>
        <v>14.48039739</v>
      </c>
      <c r="X45" s="3">
        <f t="shared" si="22"/>
        <v>1835.914032</v>
      </c>
      <c r="Y45" s="1"/>
      <c r="Z45" s="27">
        <f t="shared" si="23"/>
        <v>0.03141837158</v>
      </c>
      <c r="AA45" s="27"/>
    </row>
    <row r="46" ht="21.0" customHeight="1">
      <c r="A46" s="1"/>
      <c r="B46" s="1"/>
      <c r="C46" s="1"/>
      <c r="D46" s="2"/>
      <c r="E46" s="2"/>
      <c r="F46" s="1"/>
      <c r="G46" s="1"/>
      <c r="H46" s="1"/>
      <c r="I46" s="1"/>
      <c r="J46" s="1"/>
      <c r="K46" s="5"/>
      <c r="L46" s="1">
        <v>35.0</v>
      </c>
      <c r="M46" s="3">
        <f t="shared" si="24"/>
        <v>1779.989655</v>
      </c>
      <c r="N46" s="3">
        <f t="shared" si="15"/>
        <v>17.79989655</v>
      </c>
      <c r="O46" s="3">
        <f t="shared" si="16"/>
        <v>1797.789552</v>
      </c>
      <c r="P46" s="3">
        <f t="shared" si="17"/>
        <v>12.64445318</v>
      </c>
      <c r="Q46" s="3">
        <f t="shared" si="18"/>
        <v>1810.434005</v>
      </c>
      <c r="R46" s="1"/>
      <c r="S46" s="1">
        <v>35.0</v>
      </c>
      <c r="T46" s="3">
        <f t="shared" si="25"/>
        <v>1835.914032</v>
      </c>
      <c r="U46" s="3">
        <f t="shared" si="19"/>
        <v>18.35914032</v>
      </c>
      <c r="V46" s="3">
        <f t="shared" si="20"/>
        <v>1854.273172</v>
      </c>
      <c r="W46" s="3">
        <f t="shared" si="21"/>
        <v>14.74147172</v>
      </c>
      <c r="X46" s="3">
        <f t="shared" si="22"/>
        <v>1869.014644</v>
      </c>
      <c r="Y46" s="1"/>
      <c r="Z46" s="27">
        <f t="shared" si="23"/>
        <v>0.03235723508</v>
      </c>
      <c r="AA46" s="27"/>
    </row>
    <row r="47" ht="21.0" customHeight="1">
      <c r="A47" s="1"/>
      <c r="B47" s="1"/>
      <c r="C47" s="1"/>
      <c r="D47" s="2"/>
      <c r="E47" s="2"/>
      <c r="F47" s="1"/>
      <c r="G47" s="1"/>
      <c r="H47" s="1"/>
      <c r="I47" s="1"/>
      <c r="J47" s="1"/>
      <c r="K47" s="5"/>
      <c r="L47" s="1">
        <v>36.0</v>
      </c>
      <c r="M47" s="3">
        <f t="shared" si="24"/>
        <v>1810.434005</v>
      </c>
      <c r="N47" s="3">
        <f t="shared" si="15"/>
        <v>18.10434005</v>
      </c>
      <c r="O47" s="3">
        <f t="shared" si="16"/>
        <v>1828.538345</v>
      </c>
      <c r="P47" s="3">
        <f t="shared" si="17"/>
        <v>12.86071969</v>
      </c>
      <c r="Q47" s="3">
        <f t="shared" si="18"/>
        <v>1841.399065</v>
      </c>
      <c r="R47" s="1"/>
      <c r="S47" s="1">
        <v>36.0</v>
      </c>
      <c r="T47" s="3">
        <f t="shared" si="25"/>
        <v>1869.014644</v>
      </c>
      <c r="U47" s="3">
        <f t="shared" si="19"/>
        <v>18.69014644</v>
      </c>
      <c r="V47" s="3">
        <f t="shared" si="20"/>
        <v>1887.70479</v>
      </c>
      <c r="W47" s="3">
        <f t="shared" si="21"/>
        <v>15.00725308</v>
      </c>
      <c r="X47" s="3">
        <f t="shared" si="22"/>
        <v>1902.712043</v>
      </c>
      <c r="Y47" s="1"/>
      <c r="Z47" s="27">
        <f t="shared" si="23"/>
        <v>0.03329695319</v>
      </c>
      <c r="AA47" s="27"/>
    </row>
    <row r="48" ht="21.0" customHeight="1">
      <c r="A48" s="1"/>
      <c r="B48" s="1"/>
      <c r="C48" s="1"/>
      <c r="D48" s="2"/>
      <c r="E48" s="2"/>
      <c r="F48" s="1"/>
      <c r="G48" s="1"/>
      <c r="H48" s="1"/>
      <c r="I48" s="1"/>
      <c r="J48" s="1"/>
      <c r="K48" s="5"/>
      <c r="L48" s="1">
        <v>37.0</v>
      </c>
      <c r="M48" s="3">
        <f t="shared" si="24"/>
        <v>1841.399065</v>
      </c>
      <c r="N48" s="3">
        <f t="shared" si="15"/>
        <v>18.41399065</v>
      </c>
      <c r="O48" s="3">
        <f t="shared" si="16"/>
        <v>1859.813055</v>
      </c>
      <c r="P48" s="3">
        <f t="shared" si="17"/>
        <v>13.08068516</v>
      </c>
      <c r="Q48" s="3">
        <f t="shared" si="18"/>
        <v>1872.89374</v>
      </c>
      <c r="R48" s="1"/>
      <c r="S48" s="1">
        <v>37.0</v>
      </c>
      <c r="T48" s="3">
        <f t="shared" si="25"/>
        <v>1902.712043</v>
      </c>
      <c r="U48" s="3">
        <f t="shared" si="19"/>
        <v>19.02712043</v>
      </c>
      <c r="V48" s="3">
        <f t="shared" si="20"/>
        <v>1921.739164</v>
      </c>
      <c r="W48" s="3">
        <f t="shared" si="21"/>
        <v>15.27782635</v>
      </c>
      <c r="X48" s="3">
        <f t="shared" si="22"/>
        <v>1937.01699</v>
      </c>
      <c r="Y48" s="1"/>
      <c r="Z48" s="27">
        <f t="shared" si="23"/>
        <v>0.0342375267</v>
      </c>
      <c r="AA48" s="27"/>
    </row>
    <row r="49" ht="21.0" customHeight="1">
      <c r="A49" s="1"/>
      <c r="B49" s="1"/>
      <c r="C49" s="1"/>
      <c r="D49" s="2"/>
      <c r="E49" s="2"/>
      <c r="F49" s="1"/>
      <c r="G49" s="1"/>
      <c r="H49" s="1"/>
      <c r="I49" s="1"/>
      <c r="J49" s="1"/>
      <c r="K49" s="5"/>
      <c r="L49" s="1">
        <v>38.0</v>
      </c>
      <c r="M49" s="3">
        <f t="shared" si="24"/>
        <v>1872.89374</v>
      </c>
      <c r="N49" s="3">
        <f t="shared" si="15"/>
        <v>18.7289374</v>
      </c>
      <c r="O49" s="3">
        <f t="shared" si="16"/>
        <v>1891.622678</v>
      </c>
      <c r="P49" s="3">
        <f t="shared" si="17"/>
        <v>13.30441283</v>
      </c>
      <c r="Q49" s="3">
        <f t="shared" si="18"/>
        <v>1904.927091</v>
      </c>
      <c r="R49" s="1"/>
      <c r="S49" s="1">
        <v>38.0</v>
      </c>
      <c r="T49" s="3">
        <f t="shared" si="25"/>
        <v>1937.01699</v>
      </c>
      <c r="U49" s="3">
        <f t="shared" si="19"/>
        <v>19.3701699</v>
      </c>
      <c r="V49" s="3">
        <f t="shared" si="20"/>
        <v>1956.38716</v>
      </c>
      <c r="W49" s="3">
        <f t="shared" si="21"/>
        <v>15.55327792</v>
      </c>
      <c r="X49" s="3">
        <f t="shared" si="22"/>
        <v>1971.940438</v>
      </c>
      <c r="Y49" s="1"/>
      <c r="Z49" s="27">
        <f t="shared" si="23"/>
        <v>0.03517895638</v>
      </c>
      <c r="AA49" s="27"/>
    </row>
    <row r="50" ht="21.0" customHeight="1">
      <c r="A50" s="1"/>
      <c r="B50" s="1"/>
      <c r="C50" s="1"/>
      <c r="D50" s="2"/>
      <c r="E50" s="2"/>
      <c r="F50" s="1"/>
      <c r="G50" s="1"/>
      <c r="H50" s="1"/>
      <c r="I50" s="1"/>
      <c r="J50" s="1"/>
      <c r="K50" s="5"/>
      <c r="L50" s="1">
        <v>39.0</v>
      </c>
      <c r="M50" s="3">
        <f t="shared" si="24"/>
        <v>1904.927091</v>
      </c>
      <c r="N50" s="3">
        <f t="shared" si="15"/>
        <v>19.04927091</v>
      </c>
      <c r="O50" s="3">
        <f t="shared" si="16"/>
        <v>1923.976362</v>
      </c>
      <c r="P50" s="3">
        <f t="shared" si="17"/>
        <v>13.53196708</v>
      </c>
      <c r="Q50" s="3">
        <f t="shared" si="18"/>
        <v>1937.508329</v>
      </c>
      <c r="R50" s="1"/>
      <c r="S50" s="1">
        <v>39.0</v>
      </c>
      <c r="T50" s="3">
        <f t="shared" si="25"/>
        <v>1971.940438</v>
      </c>
      <c r="U50" s="3">
        <f t="shared" si="19"/>
        <v>19.71940438</v>
      </c>
      <c r="V50" s="3">
        <f t="shared" si="20"/>
        <v>1991.659842</v>
      </c>
      <c r="W50" s="3">
        <f t="shared" si="21"/>
        <v>15.83369574</v>
      </c>
      <c r="X50" s="3">
        <f t="shared" si="22"/>
        <v>2007.493538</v>
      </c>
      <c r="Y50" s="1"/>
      <c r="Z50" s="27">
        <f t="shared" si="23"/>
        <v>0.036121243</v>
      </c>
      <c r="AA50" s="27"/>
    </row>
    <row r="51" ht="21.0" customHeight="1">
      <c r="A51" s="1"/>
      <c r="B51" s="1"/>
      <c r="C51" s="1"/>
      <c r="D51" s="2"/>
      <c r="E51" s="2"/>
      <c r="F51" s="1"/>
      <c r="G51" s="1"/>
      <c r="H51" s="1"/>
      <c r="I51" s="1"/>
      <c r="J51" s="1"/>
      <c r="K51" s="5"/>
      <c r="L51" s="1">
        <v>40.0</v>
      </c>
      <c r="M51" s="3">
        <f t="shared" si="24"/>
        <v>1937.508329</v>
      </c>
      <c r="N51" s="3">
        <f t="shared" si="15"/>
        <v>19.37508329</v>
      </c>
      <c r="O51" s="3">
        <f t="shared" si="16"/>
        <v>1956.883412</v>
      </c>
      <c r="P51" s="3">
        <f t="shared" si="17"/>
        <v>13.76341333</v>
      </c>
      <c r="Q51" s="3">
        <f t="shared" si="18"/>
        <v>1970.646825</v>
      </c>
      <c r="R51" s="1"/>
      <c r="S51" s="1">
        <v>40.0</v>
      </c>
      <c r="T51" s="3">
        <f t="shared" si="25"/>
        <v>2007.493538</v>
      </c>
      <c r="U51" s="3">
        <f t="shared" si="19"/>
        <v>20.07493538</v>
      </c>
      <c r="V51" s="3">
        <f t="shared" si="20"/>
        <v>2027.568473</v>
      </c>
      <c r="W51" s="3">
        <f t="shared" si="21"/>
        <v>16.11916936</v>
      </c>
      <c r="X51" s="3">
        <f t="shared" si="22"/>
        <v>2043.687643</v>
      </c>
      <c r="Y51" s="1"/>
      <c r="Z51" s="27">
        <f t="shared" si="23"/>
        <v>0.03706438736</v>
      </c>
      <c r="AA51" s="27"/>
    </row>
    <row r="52" ht="21.0" customHeight="1">
      <c r="A52" s="1"/>
      <c r="B52" s="1"/>
      <c r="C52" s="1"/>
      <c r="D52" s="2"/>
      <c r="E52" s="2"/>
      <c r="F52" s="1"/>
      <c r="G52" s="1"/>
      <c r="H52" s="1"/>
      <c r="I52" s="1"/>
      <c r="J52" s="1"/>
      <c r="K52" s="5"/>
      <c r="L52" s="1">
        <v>41.0</v>
      </c>
      <c r="M52" s="3">
        <f t="shared" si="24"/>
        <v>1970.646825</v>
      </c>
      <c r="N52" s="3">
        <f t="shared" si="15"/>
        <v>19.70646825</v>
      </c>
      <c r="O52" s="3">
        <f t="shared" si="16"/>
        <v>1990.353294</v>
      </c>
      <c r="P52" s="3">
        <f t="shared" si="17"/>
        <v>13.99881816</v>
      </c>
      <c r="Q52" s="3">
        <f t="shared" si="18"/>
        <v>2004.352112</v>
      </c>
      <c r="R52" s="1"/>
      <c r="S52" s="1">
        <v>41.0</v>
      </c>
      <c r="T52" s="3">
        <f t="shared" si="25"/>
        <v>2043.687643</v>
      </c>
      <c r="U52" s="3">
        <f t="shared" si="19"/>
        <v>20.43687643</v>
      </c>
      <c r="V52" s="3">
        <f t="shared" si="20"/>
        <v>2064.124519</v>
      </c>
      <c r="W52" s="3">
        <f t="shared" si="21"/>
        <v>16.40978993</v>
      </c>
      <c r="X52" s="3">
        <f t="shared" si="22"/>
        <v>2080.534309</v>
      </c>
      <c r="Y52" s="1"/>
      <c r="Z52" s="27">
        <f t="shared" si="23"/>
        <v>0.03800839023</v>
      </c>
      <c r="AA52" s="27"/>
    </row>
    <row r="53" ht="21.0" customHeight="1">
      <c r="A53" s="1"/>
      <c r="B53" s="1"/>
      <c r="C53" s="1"/>
      <c r="D53" s="2"/>
      <c r="E53" s="2"/>
      <c r="F53" s="1"/>
      <c r="G53" s="1"/>
      <c r="H53" s="1"/>
      <c r="I53" s="1"/>
      <c r="J53" s="1"/>
      <c r="K53" s="5"/>
      <c r="L53" s="1">
        <v>42.0</v>
      </c>
      <c r="M53" s="3">
        <f t="shared" si="24"/>
        <v>2004.352112</v>
      </c>
      <c r="N53" s="3">
        <f t="shared" si="15"/>
        <v>20.04352112</v>
      </c>
      <c r="O53" s="3">
        <f t="shared" si="16"/>
        <v>2024.395633</v>
      </c>
      <c r="P53" s="3">
        <f t="shared" si="17"/>
        <v>14.23824928</v>
      </c>
      <c r="Q53" s="3">
        <f t="shared" si="18"/>
        <v>2038.633882</v>
      </c>
      <c r="R53" s="1"/>
      <c r="S53" s="1">
        <v>42.0</v>
      </c>
      <c r="T53" s="3">
        <f t="shared" si="25"/>
        <v>2080.534309</v>
      </c>
      <c r="U53" s="3">
        <f t="shared" si="19"/>
        <v>20.80534309</v>
      </c>
      <c r="V53" s="3">
        <f t="shared" si="20"/>
        <v>2101.339652</v>
      </c>
      <c r="W53" s="3">
        <f t="shared" si="21"/>
        <v>16.70565023</v>
      </c>
      <c r="X53" s="3">
        <f t="shared" si="22"/>
        <v>2118.045302</v>
      </c>
      <c r="Y53" s="1"/>
      <c r="Z53" s="27">
        <f t="shared" si="23"/>
        <v>0.03895325239</v>
      </c>
      <c r="AA53" s="27"/>
    </row>
    <row r="54" ht="21.0" customHeight="1">
      <c r="A54" s="1"/>
      <c r="B54" s="1"/>
      <c r="C54" s="1"/>
      <c r="D54" s="2"/>
      <c r="E54" s="2"/>
      <c r="F54" s="1"/>
      <c r="G54" s="1"/>
      <c r="H54" s="1"/>
      <c r="I54" s="1"/>
      <c r="J54" s="1"/>
      <c r="K54" s="5"/>
      <c r="L54" s="1">
        <v>43.0</v>
      </c>
      <c r="M54" s="3">
        <f t="shared" si="24"/>
        <v>2038.633882</v>
      </c>
      <c r="N54" s="3">
        <f t="shared" si="15"/>
        <v>20.38633882</v>
      </c>
      <c r="O54" s="3">
        <f t="shared" si="16"/>
        <v>2059.020221</v>
      </c>
      <c r="P54" s="3">
        <f t="shared" si="17"/>
        <v>14.48177555</v>
      </c>
      <c r="Q54" s="3">
        <f t="shared" si="18"/>
        <v>2073.501996</v>
      </c>
      <c r="R54" s="1"/>
      <c r="S54" s="1">
        <v>43.0</v>
      </c>
      <c r="T54" s="3">
        <f t="shared" si="25"/>
        <v>2118.045302</v>
      </c>
      <c r="U54" s="3">
        <f t="shared" si="19"/>
        <v>21.18045302</v>
      </c>
      <c r="V54" s="3">
        <f t="shared" si="20"/>
        <v>2139.225755</v>
      </c>
      <c r="W54" s="3">
        <f t="shared" si="21"/>
        <v>17.00684475</v>
      </c>
      <c r="X54" s="3">
        <f t="shared" si="22"/>
        <v>2156.2326</v>
      </c>
      <c r="Y54" s="1"/>
      <c r="Z54" s="27">
        <f t="shared" si="23"/>
        <v>0.03989897462</v>
      </c>
      <c r="AA54" s="27"/>
    </row>
    <row r="55" ht="21.0" customHeight="1">
      <c r="A55" s="1"/>
      <c r="B55" s="1"/>
      <c r="C55" s="1"/>
      <c r="D55" s="2"/>
      <c r="E55" s="2"/>
      <c r="F55" s="1"/>
      <c r="G55" s="1"/>
      <c r="H55" s="1"/>
      <c r="I55" s="1"/>
      <c r="J55" s="1"/>
      <c r="K55" s="5"/>
      <c r="L55" s="1">
        <v>44.0</v>
      </c>
      <c r="M55" s="3">
        <f t="shared" si="24"/>
        <v>2073.501996</v>
      </c>
      <c r="N55" s="3">
        <f t="shared" si="15"/>
        <v>20.73501996</v>
      </c>
      <c r="O55" s="3">
        <f t="shared" si="16"/>
        <v>2094.237016</v>
      </c>
      <c r="P55" s="3">
        <f t="shared" si="17"/>
        <v>14.72946702</v>
      </c>
      <c r="Q55" s="3">
        <f t="shared" si="18"/>
        <v>2108.966483</v>
      </c>
      <c r="R55" s="1"/>
      <c r="S55" s="1">
        <v>44.0</v>
      </c>
      <c r="T55" s="3">
        <f t="shared" si="25"/>
        <v>2156.2326</v>
      </c>
      <c r="U55" s="3">
        <f t="shared" si="19"/>
        <v>21.562326</v>
      </c>
      <c r="V55" s="3">
        <f t="shared" si="20"/>
        <v>2177.794926</v>
      </c>
      <c r="W55" s="3">
        <f t="shared" si="21"/>
        <v>17.31346966</v>
      </c>
      <c r="X55" s="3">
        <f t="shared" si="22"/>
        <v>2195.108396</v>
      </c>
      <c r="Y55" s="1"/>
      <c r="Z55" s="27">
        <f t="shared" si="23"/>
        <v>0.04084555772</v>
      </c>
      <c r="AA55" s="27"/>
    </row>
    <row r="56" ht="21.0" customHeight="1">
      <c r="A56" s="1"/>
      <c r="B56" s="1"/>
      <c r="C56" s="1"/>
      <c r="D56" s="2"/>
      <c r="E56" s="2"/>
      <c r="F56" s="1"/>
      <c r="G56" s="1"/>
      <c r="H56" s="1"/>
      <c r="I56" s="1"/>
      <c r="J56" s="1"/>
      <c r="K56" s="5"/>
      <c r="L56" s="1">
        <v>45.0</v>
      </c>
      <c r="M56" s="3">
        <f t="shared" si="24"/>
        <v>2108.966483</v>
      </c>
      <c r="N56" s="3">
        <f t="shared" si="15"/>
        <v>21.08966483</v>
      </c>
      <c r="O56" s="3">
        <f t="shared" si="16"/>
        <v>2130.056148</v>
      </c>
      <c r="P56" s="3">
        <f t="shared" si="17"/>
        <v>14.98139491</v>
      </c>
      <c r="Q56" s="3">
        <f t="shared" si="18"/>
        <v>2145.037543</v>
      </c>
      <c r="R56" s="1"/>
      <c r="S56" s="1">
        <v>45.0</v>
      </c>
      <c r="T56" s="3">
        <f t="shared" si="25"/>
        <v>2195.108396</v>
      </c>
      <c r="U56" s="3">
        <f t="shared" si="19"/>
        <v>21.95108396</v>
      </c>
      <c r="V56" s="3">
        <f t="shared" si="20"/>
        <v>2217.05948</v>
      </c>
      <c r="W56" s="3">
        <f t="shared" si="21"/>
        <v>17.62562286</v>
      </c>
      <c r="X56" s="3">
        <f t="shared" si="22"/>
        <v>2234.685102</v>
      </c>
      <c r="Y56" s="1"/>
      <c r="Z56" s="27">
        <f t="shared" si="23"/>
        <v>0.04179300245</v>
      </c>
      <c r="AA56" s="27"/>
    </row>
    <row r="57" ht="21.0" customHeight="1">
      <c r="A57" s="1"/>
      <c r="B57" s="1"/>
      <c r="C57" s="1"/>
      <c r="D57" s="2"/>
      <c r="E57" s="2"/>
      <c r="F57" s="1"/>
      <c r="G57" s="1"/>
      <c r="H57" s="1"/>
      <c r="I57" s="1"/>
      <c r="J57" s="1"/>
      <c r="K57" s="5"/>
      <c r="L57" s="1">
        <v>46.0</v>
      </c>
      <c r="M57" s="3">
        <f t="shared" si="24"/>
        <v>2145.037543</v>
      </c>
      <c r="N57" s="3">
        <f t="shared" si="15"/>
        <v>21.45037543</v>
      </c>
      <c r="O57" s="3">
        <f t="shared" si="16"/>
        <v>2166.487919</v>
      </c>
      <c r="P57" s="3">
        <f t="shared" si="17"/>
        <v>15.23763169</v>
      </c>
      <c r="Q57" s="3">
        <f t="shared" si="18"/>
        <v>2181.72555</v>
      </c>
      <c r="R57" s="1"/>
      <c r="S57" s="1">
        <v>46.0</v>
      </c>
      <c r="T57" s="3">
        <f t="shared" si="25"/>
        <v>2234.685102</v>
      </c>
      <c r="U57" s="3">
        <f t="shared" si="19"/>
        <v>22.34685102</v>
      </c>
      <c r="V57" s="3">
        <f t="shared" si="20"/>
        <v>2257.031953</v>
      </c>
      <c r="W57" s="3">
        <f t="shared" si="21"/>
        <v>17.94340403</v>
      </c>
      <c r="X57" s="3">
        <f t="shared" si="22"/>
        <v>2274.975358</v>
      </c>
      <c r="Y57" s="1"/>
      <c r="Z57" s="27">
        <f t="shared" si="23"/>
        <v>0.04274130961</v>
      </c>
      <c r="AA57" s="27"/>
    </row>
    <row r="58" ht="21.0" customHeight="1">
      <c r="A58" s="1"/>
      <c r="B58" s="1"/>
      <c r="C58" s="1"/>
      <c r="D58" s="2"/>
      <c r="E58" s="2"/>
      <c r="F58" s="1"/>
      <c r="G58" s="1"/>
      <c r="H58" s="1"/>
      <c r="I58" s="1"/>
      <c r="J58" s="1"/>
      <c r="K58" s="5"/>
      <c r="L58" s="1">
        <v>47.0</v>
      </c>
      <c r="M58" s="3">
        <f t="shared" si="24"/>
        <v>2181.72555</v>
      </c>
      <c r="N58" s="3">
        <f t="shared" si="15"/>
        <v>21.8172555</v>
      </c>
      <c r="O58" s="3">
        <f t="shared" si="16"/>
        <v>2203.542806</v>
      </c>
      <c r="P58" s="3">
        <f t="shared" si="17"/>
        <v>15.49825107</v>
      </c>
      <c r="Q58" s="3">
        <f t="shared" si="18"/>
        <v>2219.041057</v>
      </c>
      <c r="R58" s="1"/>
      <c r="S58" s="1">
        <v>47.0</v>
      </c>
      <c r="T58" s="3">
        <f t="shared" si="25"/>
        <v>2274.975358</v>
      </c>
      <c r="U58" s="3">
        <f t="shared" si="19"/>
        <v>22.74975358</v>
      </c>
      <c r="V58" s="3">
        <f t="shared" si="20"/>
        <v>2297.725111</v>
      </c>
      <c r="W58" s="3">
        <f t="shared" si="21"/>
        <v>18.26691463</v>
      </c>
      <c r="X58" s="3">
        <f t="shared" si="22"/>
        <v>2315.992026</v>
      </c>
      <c r="Y58" s="1"/>
      <c r="Z58" s="27">
        <f t="shared" si="23"/>
        <v>0.04369047998</v>
      </c>
      <c r="AA58" s="27"/>
    </row>
    <row r="59" ht="21.0" customHeight="1">
      <c r="A59" s="1"/>
      <c r="B59" s="1"/>
      <c r="C59" s="1"/>
      <c r="D59" s="2"/>
      <c r="E59" s="2"/>
      <c r="F59" s="1"/>
      <c r="G59" s="1"/>
      <c r="H59" s="1"/>
      <c r="I59" s="1"/>
      <c r="J59" s="1"/>
      <c r="K59" s="5"/>
      <c r="L59" s="1">
        <v>48.0</v>
      </c>
      <c r="M59" s="3">
        <f t="shared" si="24"/>
        <v>2219.041057</v>
      </c>
      <c r="N59" s="3">
        <f t="shared" si="15"/>
        <v>22.19041057</v>
      </c>
      <c r="O59" s="3">
        <f t="shared" si="16"/>
        <v>2241.231467</v>
      </c>
      <c r="P59" s="3">
        <f t="shared" si="17"/>
        <v>15.76332799</v>
      </c>
      <c r="Q59" s="3">
        <f t="shared" si="18"/>
        <v>2256.994795</v>
      </c>
      <c r="R59" s="1"/>
      <c r="S59" s="1">
        <v>48.0</v>
      </c>
      <c r="T59" s="3">
        <f t="shared" si="25"/>
        <v>2315.992026</v>
      </c>
      <c r="U59" s="3">
        <f t="shared" si="19"/>
        <v>23.15992026</v>
      </c>
      <c r="V59" s="3">
        <f t="shared" si="20"/>
        <v>2339.151946</v>
      </c>
      <c r="W59" s="3">
        <f t="shared" si="21"/>
        <v>18.59625797</v>
      </c>
      <c r="X59" s="3">
        <f t="shared" si="22"/>
        <v>2357.748204</v>
      </c>
      <c r="Y59" s="1"/>
      <c r="Z59" s="27">
        <f t="shared" si="23"/>
        <v>0.04464051434</v>
      </c>
      <c r="AA59" s="27"/>
    </row>
    <row r="60" ht="21.0" customHeight="1">
      <c r="A60" s="1"/>
      <c r="B60" s="1"/>
      <c r="C60" s="1"/>
      <c r="D60" s="2"/>
      <c r="E60" s="2"/>
      <c r="F60" s="1"/>
      <c r="G60" s="1"/>
      <c r="H60" s="1"/>
      <c r="I60" s="1"/>
      <c r="J60" s="1"/>
      <c r="K60" s="5"/>
      <c r="L60" s="1">
        <v>49.0</v>
      </c>
      <c r="M60" s="3">
        <f t="shared" si="24"/>
        <v>2256.994795</v>
      </c>
      <c r="N60" s="3">
        <f t="shared" si="15"/>
        <v>22.56994795</v>
      </c>
      <c r="O60" s="3">
        <f t="shared" si="16"/>
        <v>2279.564743</v>
      </c>
      <c r="P60" s="3">
        <f t="shared" si="17"/>
        <v>16.0329387</v>
      </c>
      <c r="Q60" s="3">
        <f t="shared" si="18"/>
        <v>2295.597682</v>
      </c>
      <c r="R60" s="1"/>
      <c r="S60" s="1">
        <v>49.0</v>
      </c>
      <c r="T60" s="3">
        <f t="shared" si="25"/>
        <v>2357.748204</v>
      </c>
      <c r="U60" s="3">
        <f t="shared" si="19"/>
        <v>23.57748204</v>
      </c>
      <c r="V60" s="3">
        <f t="shared" si="20"/>
        <v>2381.325686</v>
      </c>
      <c r="W60" s="3">
        <f t="shared" si="21"/>
        <v>18.9315392</v>
      </c>
      <c r="X60" s="3">
        <f t="shared" si="22"/>
        <v>2400.257225</v>
      </c>
      <c r="Y60" s="1"/>
      <c r="Z60" s="27">
        <f t="shared" si="23"/>
        <v>0.04559141349</v>
      </c>
      <c r="AA60" s="27"/>
    </row>
    <row r="61" ht="21.0" customHeight="1">
      <c r="A61" s="1"/>
      <c r="B61" s="1"/>
      <c r="C61" s="1"/>
      <c r="D61" s="2"/>
      <c r="E61" s="2"/>
      <c r="F61" s="1"/>
      <c r="G61" s="1"/>
      <c r="H61" s="1"/>
      <c r="I61" s="1"/>
      <c r="J61" s="1"/>
      <c r="K61" s="5"/>
      <c r="L61" s="1">
        <v>50.0</v>
      </c>
      <c r="M61" s="3">
        <f t="shared" si="24"/>
        <v>2295.597682</v>
      </c>
      <c r="N61" s="3">
        <f t="shared" si="15"/>
        <v>22.95597682</v>
      </c>
      <c r="O61" s="3">
        <f t="shared" si="16"/>
        <v>2318.553659</v>
      </c>
      <c r="P61" s="3">
        <f t="shared" si="17"/>
        <v>16.30716073</v>
      </c>
      <c r="Q61" s="3">
        <f t="shared" si="18"/>
        <v>2334.86082</v>
      </c>
      <c r="R61" s="1"/>
      <c r="S61" s="1">
        <v>50.0</v>
      </c>
      <c r="T61" s="3">
        <f t="shared" si="25"/>
        <v>2400.257225</v>
      </c>
      <c r="U61" s="3">
        <f t="shared" si="19"/>
        <v>24.00257225</v>
      </c>
      <c r="V61" s="3">
        <f t="shared" si="20"/>
        <v>2424.259797</v>
      </c>
      <c r="W61" s="3">
        <f t="shared" si="21"/>
        <v>19.27286539</v>
      </c>
      <c r="X61" s="3">
        <f t="shared" si="22"/>
        <v>2443.532663</v>
      </c>
      <c r="Y61" s="1"/>
      <c r="Z61" s="27">
        <f t="shared" si="23"/>
        <v>0.04654317821</v>
      </c>
      <c r="AA61" s="27"/>
    </row>
    <row r="62" ht="21.0" customHeight="1">
      <c r="A62" s="1"/>
      <c r="B62" s="1"/>
      <c r="C62" s="1"/>
      <c r="D62" s="2"/>
      <c r="E62" s="2"/>
      <c r="F62" s="1"/>
      <c r="G62" s="1"/>
      <c r="H62" s="1"/>
      <c r="I62" s="1"/>
      <c r="J62" s="1"/>
      <c r="K62" s="5"/>
      <c r="L62" s="1">
        <v>51.0</v>
      </c>
      <c r="M62" s="3">
        <f t="shared" si="24"/>
        <v>2334.86082</v>
      </c>
      <c r="N62" s="3">
        <f t="shared" si="15"/>
        <v>23.3486082</v>
      </c>
      <c r="O62" s="3">
        <f t="shared" si="16"/>
        <v>2358.209428</v>
      </c>
      <c r="P62" s="3">
        <f t="shared" si="17"/>
        <v>16.58607298</v>
      </c>
      <c r="Q62" s="3">
        <f t="shared" si="18"/>
        <v>2374.795501</v>
      </c>
      <c r="R62" s="1"/>
      <c r="S62" s="1">
        <v>51.0</v>
      </c>
      <c r="T62" s="3">
        <f t="shared" si="25"/>
        <v>2443.532663</v>
      </c>
      <c r="U62" s="3">
        <f t="shared" si="19"/>
        <v>24.43532663</v>
      </c>
      <c r="V62" s="3">
        <f t="shared" si="20"/>
        <v>2467.967989</v>
      </c>
      <c r="W62" s="3">
        <f t="shared" si="21"/>
        <v>19.62034552</v>
      </c>
      <c r="X62" s="3">
        <f t="shared" si="22"/>
        <v>2487.588335</v>
      </c>
      <c r="Y62" s="1"/>
      <c r="Z62" s="27">
        <f t="shared" si="23"/>
        <v>0.04749580928</v>
      </c>
      <c r="AA62" s="27"/>
    </row>
    <row r="63" ht="21.0" customHeight="1">
      <c r="A63" s="1"/>
      <c r="B63" s="1"/>
      <c r="C63" s="1"/>
      <c r="D63" s="2"/>
      <c r="E63" s="2"/>
      <c r="F63" s="1"/>
      <c r="G63" s="1"/>
      <c r="H63" s="1"/>
      <c r="I63" s="1"/>
      <c r="J63" s="1"/>
      <c r="K63" s="5"/>
      <c r="L63" s="1">
        <v>52.0</v>
      </c>
      <c r="M63" s="3">
        <f t="shared" si="24"/>
        <v>2374.795501</v>
      </c>
      <c r="N63" s="3">
        <f t="shared" si="15"/>
        <v>23.74795501</v>
      </c>
      <c r="O63" s="3">
        <f t="shared" si="16"/>
        <v>2398.543456</v>
      </c>
      <c r="P63" s="3">
        <f t="shared" si="17"/>
        <v>16.86975564</v>
      </c>
      <c r="Q63" s="3">
        <f t="shared" si="18"/>
        <v>2415.413211</v>
      </c>
      <c r="R63" s="1"/>
      <c r="S63" s="1">
        <v>52.0</v>
      </c>
      <c r="T63" s="3">
        <f t="shared" si="25"/>
        <v>2487.588335</v>
      </c>
      <c r="U63" s="3">
        <f t="shared" si="19"/>
        <v>24.87588335</v>
      </c>
      <c r="V63" s="3">
        <f t="shared" si="20"/>
        <v>2512.464218</v>
      </c>
      <c r="W63" s="3">
        <f t="shared" si="21"/>
        <v>19.97409054</v>
      </c>
      <c r="X63" s="3">
        <f t="shared" si="22"/>
        <v>2532.438309</v>
      </c>
      <c r="Y63" s="1"/>
      <c r="Z63" s="27">
        <f t="shared" si="23"/>
        <v>0.0484493075</v>
      </c>
      <c r="AA63" s="27"/>
    </row>
    <row r="64" ht="21.0" customHeight="1">
      <c r="A64" s="1"/>
      <c r="B64" s="1"/>
      <c r="C64" s="1"/>
      <c r="D64" s="2"/>
      <c r="E64" s="2"/>
      <c r="F64" s="1"/>
      <c r="G64" s="1"/>
      <c r="H64" s="1"/>
      <c r="I64" s="1"/>
      <c r="J64" s="1"/>
      <c r="K64" s="5"/>
      <c r="L64" s="1">
        <v>53.0</v>
      </c>
      <c r="M64" s="3">
        <f t="shared" si="24"/>
        <v>2415.413211</v>
      </c>
      <c r="N64" s="3">
        <f t="shared" si="15"/>
        <v>24.15413211</v>
      </c>
      <c r="O64" s="3">
        <f t="shared" si="16"/>
        <v>2439.567344</v>
      </c>
      <c r="P64" s="3">
        <f t="shared" si="17"/>
        <v>17.15829032</v>
      </c>
      <c r="Q64" s="3">
        <f t="shared" si="18"/>
        <v>2456.725634</v>
      </c>
      <c r="R64" s="1"/>
      <c r="S64" s="1">
        <v>53.0</v>
      </c>
      <c r="T64" s="3">
        <f t="shared" si="25"/>
        <v>2532.438309</v>
      </c>
      <c r="U64" s="3">
        <f t="shared" si="19"/>
        <v>25.32438309</v>
      </c>
      <c r="V64" s="3">
        <f t="shared" si="20"/>
        <v>2557.762692</v>
      </c>
      <c r="W64" s="3">
        <f t="shared" si="21"/>
        <v>20.3342134</v>
      </c>
      <c r="X64" s="3">
        <f t="shared" si="22"/>
        <v>2578.096905</v>
      </c>
      <c r="Y64" s="1"/>
      <c r="Z64" s="27">
        <f t="shared" si="23"/>
        <v>0.04940367366</v>
      </c>
      <c r="AA64" s="27"/>
    </row>
    <row r="65" ht="21.0" customHeight="1">
      <c r="A65" s="1"/>
      <c r="B65" s="1"/>
      <c r="C65" s="1"/>
      <c r="D65" s="2"/>
      <c r="E65" s="2"/>
      <c r="F65" s="1"/>
      <c r="G65" s="1"/>
      <c r="H65" s="1"/>
      <c r="I65" s="1"/>
      <c r="J65" s="1"/>
      <c r="K65" s="5"/>
      <c r="L65" s="1">
        <v>54.0</v>
      </c>
      <c r="M65" s="3">
        <f t="shared" si="24"/>
        <v>2456.725634</v>
      </c>
      <c r="N65" s="3">
        <f t="shared" si="15"/>
        <v>24.56725634</v>
      </c>
      <c r="O65" s="3">
        <f t="shared" si="16"/>
        <v>2481.29289</v>
      </c>
      <c r="P65" s="3">
        <f t="shared" si="17"/>
        <v>17.45175999</v>
      </c>
      <c r="Q65" s="3">
        <f t="shared" si="18"/>
        <v>2498.74465</v>
      </c>
      <c r="R65" s="1"/>
      <c r="S65" s="1">
        <v>54.0</v>
      </c>
      <c r="T65" s="3">
        <f t="shared" si="25"/>
        <v>2578.096905</v>
      </c>
      <c r="U65" s="3">
        <f t="shared" si="19"/>
        <v>25.78096905</v>
      </c>
      <c r="V65" s="3">
        <f t="shared" si="20"/>
        <v>2603.877874</v>
      </c>
      <c r="W65" s="3">
        <f t="shared" si="21"/>
        <v>20.7008291</v>
      </c>
      <c r="X65" s="3">
        <f t="shared" si="22"/>
        <v>2624.578704</v>
      </c>
      <c r="Y65" s="1"/>
      <c r="Z65" s="27">
        <f t="shared" si="23"/>
        <v>0.05035890854</v>
      </c>
      <c r="AA65" s="27"/>
    </row>
    <row r="66" ht="21.0" customHeight="1">
      <c r="A66" s="1"/>
      <c r="B66" s="1"/>
      <c r="C66" s="1"/>
      <c r="D66" s="2"/>
      <c r="E66" s="2"/>
      <c r="F66" s="1"/>
      <c r="G66" s="1"/>
      <c r="H66" s="1"/>
      <c r="I66" s="1"/>
      <c r="J66" s="1"/>
      <c r="K66" s="5"/>
      <c r="L66" s="1">
        <v>55.0</v>
      </c>
      <c r="M66" s="3">
        <f t="shared" si="24"/>
        <v>2498.74465</v>
      </c>
      <c r="N66" s="3">
        <f t="shared" si="15"/>
        <v>24.9874465</v>
      </c>
      <c r="O66" s="3">
        <f t="shared" si="16"/>
        <v>2523.732097</v>
      </c>
      <c r="P66" s="3">
        <f t="shared" si="17"/>
        <v>17.75024908</v>
      </c>
      <c r="Q66" s="3">
        <f t="shared" si="18"/>
        <v>2541.482346</v>
      </c>
      <c r="R66" s="1"/>
      <c r="S66" s="1">
        <v>55.0</v>
      </c>
      <c r="T66" s="3">
        <f t="shared" si="25"/>
        <v>2624.578704</v>
      </c>
      <c r="U66" s="3">
        <f t="shared" si="19"/>
        <v>26.24578704</v>
      </c>
      <c r="V66" s="3">
        <f t="shared" si="20"/>
        <v>2650.824491</v>
      </c>
      <c r="W66" s="3">
        <f t="shared" si="21"/>
        <v>21.0740547</v>
      </c>
      <c r="X66" s="3">
        <f t="shared" si="22"/>
        <v>2671.898545</v>
      </c>
      <c r="Y66" s="1"/>
      <c r="Z66" s="27">
        <f t="shared" si="23"/>
        <v>0.05131501294</v>
      </c>
      <c r="AA66" s="27"/>
    </row>
    <row r="67" ht="21.0" customHeight="1">
      <c r="A67" s="1"/>
      <c r="B67" s="1"/>
      <c r="C67" s="1"/>
      <c r="D67" s="2"/>
      <c r="E67" s="2"/>
      <c r="F67" s="1"/>
      <c r="G67" s="1"/>
      <c r="H67" s="1"/>
      <c r="I67" s="1"/>
      <c r="J67" s="1"/>
      <c r="K67" s="5"/>
      <c r="L67" s="1">
        <v>56.0</v>
      </c>
      <c r="M67" s="3">
        <f t="shared" si="24"/>
        <v>2541.482346</v>
      </c>
      <c r="N67" s="3">
        <f t="shared" si="15"/>
        <v>25.41482346</v>
      </c>
      <c r="O67" s="3">
        <f t="shared" si="16"/>
        <v>2566.897169</v>
      </c>
      <c r="P67" s="3">
        <f t="shared" si="17"/>
        <v>18.05384342</v>
      </c>
      <c r="Q67" s="3">
        <f t="shared" si="18"/>
        <v>2584.951013</v>
      </c>
      <c r="R67" s="1"/>
      <c r="S67" s="1">
        <v>56.0</v>
      </c>
      <c r="T67" s="3">
        <f t="shared" si="25"/>
        <v>2671.898545</v>
      </c>
      <c r="U67" s="3">
        <f t="shared" si="19"/>
        <v>26.71898545</v>
      </c>
      <c r="V67" s="3">
        <f t="shared" si="20"/>
        <v>2698.617531</v>
      </c>
      <c r="W67" s="3">
        <f t="shared" si="21"/>
        <v>21.45400937</v>
      </c>
      <c r="X67" s="3">
        <f t="shared" si="22"/>
        <v>2720.07154</v>
      </c>
      <c r="Y67" s="1"/>
      <c r="Z67" s="27">
        <f t="shared" si="23"/>
        <v>0.05227198765</v>
      </c>
      <c r="AA67" s="27"/>
    </row>
    <row r="68" ht="21.0" customHeight="1">
      <c r="A68" s="1"/>
      <c r="B68" s="1"/>
      <c r="C68" s="1"/>
      <c r="D68" s="2"/>
      <c r="E68" s="2"/>
      <c r="F68" s="1"/>
      <c r="G68" s="1"/>
      <c r="H68" s="1"/>
      <c r="I68" s="1"/>
      <c r="J68" s="1"/>
      <c r="K68" s="5"/>
      <c r="L68" s="1">
        <v>57.0</v>
      </c>
      <c r="M68" s="3">
        <f t="shared" si="24"/>
        <v>2584.951013</v>
      </c>
      <c r="N68" s="3">
        <f t="shared" si="15"/>
        <v>25.84951013</v>
      </c>
      <c r="O68" s="3">
        <f t="shared" si="16"/>
        <v>2610.800523</v>
      </c>
      <c r="P68" s="3">
        <f t="shared" si="17"/>
        <v>18.36263034</v>
      </c>
      <c r="Q68" s="3">
        <f t="shared" si="18"/>
        <v>2629.163153</v>
      </c>
      <c r="R68" s="1"/>
      <c r="S68" s="1">
        <v>57.0</v>
      </c>
      <c r="T68" s="3">
        <f t="shared" si="25"/>
        <v>2720.07154</v>
      </c>
      <c r="U68" s="3">
        <f t="shared" si="19"/>
        <v>27.2007154</v>
      </c>
      <c r="V68" s="3">
        <f t="shared" si="20"/>
        <v>2747.272255</v>
      </c>
      <c r="W68" s="3">
        <f t="shared" si="21"/>
        <v>21.84081443</v>
      </c>
      <c r="X68" s="3">
        <f t="shared" si="22"/>
        <v>2769.11307</v>
      </c>
      <c r="Y68" s="1"/>
      <c r="Z68" s="27">
        <f t="shared" si="23"/>
        <v>0.05322983345</v>
      </c>
      <c r="AA68" s="27"/>
    </row>
    <row r="69" ht="21.0" customHeight="1">
      <c r="A69" s="1"/>
      <c r="B69" s="1"/>
      <c r="C69" s="1"/>
      <c r="D69" s="2"/>
      <c r="E69" s="2"/>
      <c r="F69" s="1"/>
      <c r="G69" s="1"/>
      <c r="H69" s="1"/>
      <c r="I69" s="1"/>
      <c r="J69" s="1"/>
      <c r="K69" s="5"/>
      <c r="L69" s="1">
        <v>58.0</v>
      </c>
      <c r="M69" s="3">
        <f t="shared" si="24"/>
        <v>2629.163153</v>
      </c>
      <c r="N69" s="3">
        <f t="shared" si="15"/>
        <v>26.29163153</v>
      </c>
      <c r="O69" s="3">
        <f t="shared" si="16"/>
        <v>2655.454785</v>
      </c>
      <c r="P69" s="3">
        <f t="shared" si="17"/>
        <v>18.67669865</v>
      </c>
      <c r="Q69" s="3">
        <f t="shared" si="18"/>
        <v>2674.131483</v>
      </c>
      <c r="R69" s="1"/>
      <c r="S69" s="1">
        <v>58.0</v>
      </c>
      <c r="T69" s="3">
        <f t="shared" si="25"/>
        <v>2769.11307</v>
      </c>
      <c r="U69" s="3">
        <f t="shared" si="19"/>
        <v>27.6911307</v>
      </c>
      <c r="V69" s="3">
        <f t="shared" si="20"/>
        <v>2796.804201</v>
      </c>
      <c r="W69" s="3">
        <f t="shared" si="21"/>
        <v>22.23459339</v>
      </c>
      <c r="X69" s="3">
        <f t="shared" si="22"/>
        <v>2819.038794</v>
      </c>
      <c r="Y69" s="1"/>
      <c r="Z69" s="27">
        <f t="shared" si="23"/>
        <v>0.05418855115</v>
      </c>
      <c r="AA69" s="27"/>
    </row>
    <row r="70" ht="21.0" customHeight="1">
      <c r="A70" s="1"/>
      <c r="B70" s="1"/>
      <c r="C70" s="1"/>
      <c r="D70" s="2"/>
      <c r="E70" s="2"/>
      <c r="F70" s="1"/>
      <c r="G70" s="1"/>
      <c r="H70" s="1"/>
      <c r="I70" s="1"/>
      <c r="J70" s="1"/>
      <c r="K70" s="5"/>
      <c r="L70" s="1">
        <v>59.0</v>
      </c>
      <c r="M70" s="3">
        <f t="shared" si="24"/>
        <v>2674.131483</v>
      </c>
      <c r="N70" s="3">
        <f t="shared" si="15"/>
        <v>26.74131483</v>
      </c>
      <c r="O70" s="3">
        <f t="shared" si="16"/>
        <v>2700.872798</v>
      </c>
      <c r="P70" s="3">
        <f t="shared" si="17"/>
        <v>18.99613868</v>
      </c>
      <c r="Q70" s="3">
        <f t="shared" si="18"/>
        <v>2719.868937</v>
      </c>
      <c r="R70" s="1"/>
      <c r="S70" s="1">
        <v>59.0</v>
      </c>
      <c r="T70" s="3">
        <f t="shared" si="25"/>
        <v>2819.038794</v>
      </c>
      <c r="U70" s="3">
        <f t="shared" si="19"/>
        <v>28.19038794</v>
      </c>
      <c r="V70" s="3">
        <f t="shared" si="20"/>
        <v>2847.229182</v>
      </c>
      <c r="W70" s="3">
        <f t="shared" si="21"/>
        <v>22.635472</v>
      </c>
      <c r="X70" s="3">
        <f t="shared" si="22"/>
        <v>2869.864654</v>
      </c>
      <c r="Y70" s="1"/>
      <c r="Z70" s="27">
        <f t="shared" si="23"/>
        <v>0.05514814154</v>
      </c>
      <c r="AA70" s="27"/>
    </row>
    <row r="71" ht="21.0" customHeight="1">
      <c r="A71" s="1"/>
      <c r="B71" s="1"/>
      <c r="C71" s="1"/>
      <c r="D71" s="2"/>
      <c r="E71" s="2"/>
      <c r="F71" s="1"/>
      <c r="G71" s="1"/>
      <c r="H71" s="1"/>
      <c r="I71" s="1"/>
      <c r="J71" s="1"/>
      <c r="K71" s="5"/>
      <c r="L71" s="1">
        <v>60.0</v>
      </c>
      <c r="M71" s="3">
        <f t="shared" si="24"/>
        <v>2719.868937</v>
      </c>
      <c r="N71" s="3">
        <f t="shared" si="15"/>
        <v>27.19868937</v>
      </c>
      <c r="O71" s="3">
        <f t="shared" si="16"/>
        <v>2747.067626</v>
      </c>
      <c r="P71" s="3">
        <f t="shared" si="17"/>
        <v>19.3210423</v>
      </c>
      <c r="Q71" s="3">
        <f t="shared" si="18"/>
        <v>2766.388669</v>
      </c>
      <c r="R71" s="1"/>
      <c r="S71" s="1">
        <v>60.0</v>
      </c>
      <c r="T71" s="3">
        <f t="shared" si="25"/>
        <v>2869.864654</v>
      </c>
      <c r="U71" s="3">
        <f t="shared" si="19"/>
        <v>28.69864654</v>
      </c>
      <c r="V71" s="3">
        <f t="shared" si="20"/>
        <v>2898.5633</v>
      </c>
      <c r="W71" s="3">
        <f t="shared" si="21"/>
        <v>23.04357824</v>
      </c>
      <c r="X71" s="3">
        <f t="shared" si="22"/>
        <v>2921.606879</v>
      </c>
      <c r="Y71" s="1"/>
      <c r="Z71" s="27">
        <f t="shared" si="23"/>
        <v>0.05610860541</v>
      </c>
      <c r="AA71" s="27"/>
    </row>
    <row r="72" ht="21.0" customHeight="1">
      <c r="A72" s="1"/>
      <c r="B72" s="1"/>
      <c r="C72" s="1"/>
      <c r="D72" s="2"/>
      <c r="E72" s="2"/>
      <c r="F72" s="1"/>
      <c r="G72" s="1"/>
      <c r="H72" s="1"/>
      <c r="I72" s="1"/>
      <c r="J72" s="1"/>
      <c r="K72" s="5"/>
      <c r="L72" s="1">
        <v>61.0</v>
      </c>
      <c r="M72" s="3">
        <f t="shared" si="24"/>
        <v>2766.388669</v>
      </c>
      <c r="N72" s="3">
        <f t="shared" si="15"/>
        <v>27.66388669</v>
      </c>
      <c r="O72" s="3">
        <f t="shared" si="16"/>
        <v>2794.052555</v>
      </c>
      <c r="P72" s="3">
        <f t="shared" si="17"/>
        <v>19.65150297</v>
      </c>
      <c r="Q72" s="3">
        <f t="shared" si="18"/>
        <v>2813.704058</v>
      </c>
      <c r="R72" s="1"/>
      <c r="S72" s="1">
        <v>61.0</v>
      </c>
      <c r="T72" s="3">
        <f t="shared" si="25"/>
        <v>2921.606879</v>
      </c>
      <c r="U72" s="3">
        <f t="shared" si="19"/>
        <v>29.21606879</v>
      </c>
      <c r="V72" s="3">
        <f t="shared" si="20"/>
        <v>2950.822947</v>
      </c>
      <c r="W72" s="3">
        <f t="shared" si="21"/>
        <v>23.45904243</v>
      </c>
      <c r="X72" s="3">
        <f t="shared" si="22"/>
        <v>2974.28199</v>
      </c>
      <c r="Y72" s="1"/>
      <c r="Z72" s="27">
        <f t="shared" si="23"/>
        <v>0.05706994355</v>
      </c>
      <c r="AA72" s="27"/>
    </row>
    <row r="73" ht="21.0" customHeight="1">
      <c r="A73" s="1"/>
      <c r="B73" s="1"/>
      <c r="C73" s="1"/>
      <c r="D73" s="2"/>
      <c r="E73" s="2"/>
      <c r="F73" s="1"/>
      <c r="G73" s="1"/>
      <c r="H73" s="1"/>
      <c r="I73" s="1"/>
      <c r="J73" s="1"/>
      <c r="K73" s="5"/>
      <c r="L73" s="1">
        <v>62.0</v>
      </c>
      <c r="M73" s="3">
        <f t="shared" si="24"/>
        <v>2813.704058</v>
      </c>
      <c r="N73" s="3">
        <f t="shared" si="15"/>
        <v>28.13704058</v>
      </c>
      <c r="O73" s="3">
        <f t="shared" si="16"/>
        <v>2841.841099</v>
      </c>
      <c r="P73" s="3">
        <f t="shared" si="17"/>
        <v>19.98761573</v>
      </c>
      <c r="Q73" s="3">
        <f t="shared" si="18"/>
        <v>2861.828714</v>
      </c>
      <c r="R73" s="1"/>
      <c r="S73" s="1">
        <v>62.0</v>
      </c>
      <c r="T73" s="3">
        <f t="shared" si="25"/>
        <v>2974.28199</v>
      </c>
      <c r="U73" s="3">
        <f t="shared" si="19"/>
        <v>29.7428199</v>
      </c>
      <c r="V73" s="3">
        <f t="shared" si="20"/>
        <v>3004.02481</v>
      </c>
      <c r="W73" s="3">
        <f t="shared" si="21"/>
        <v>23.88199724</v>
      </c>
      <c r="X73" s="3">
        <f t="shared" si="22"/>
        <v>3027.906807</v>
      </c>
      <c r="Y73" s="1"/>
      <c r="Z73" s="27">
        <f t="shared" si="23"/>
        <v>0.05803215676</v>
      </c>
      <c r="AA73" s="27"/>
    </row>
    <row r="74" ht="21.0" customHeight="1">
      <c r="A74" s="1"/>
      <c r="B74" s="1"/>
      <c r="C74" s="1"/>
      <c r="D74" s="2"/>
      <c r="E74" s="2"/>
      <c r="F74" s="1"/>
      <c r="G74" s="1"/>
      <c r="H74" s="1"/>
      <c r="I74" s="1"/>
      <c r="J74" s="1"/>
      <c r="K74" s="5"/>
      <c r="L74" s="1">
        <v>63.0</v>
      </c>
      <c r="M74" s="3">
        <f t="shared" si="24"/>
        <v>2861.828714</v>
      </c>
      <c r="N74" s="3">
        <f t="shared" si="15"/>
        <v>28.61828714</v>
      </c>
      <c r="O74" s="3">
        <f t="shared" si="16"/>
        <v>2890.447002</v>
      </c>
      <c r="P74" s="3">
        <f t="shared" si="17"/>
        <v>20.32947724</v>
      </c>
      <c r="Q74" s="3">
        <f t="shared" si="18"/>
        <v>2910.776479</v>
      </c>
      <c r="R74" s="1"/>
      <c r="S74" s="1">
        <v>63.0</v>
      </c>
      <c r="T74" s="3">
        <f t="shared" si="25"/>
        <v>3027.906807</v>
      </c>
      <c r="U74" s="3">
        <f t="shared" si="19"/>
        <v>30.27906807</v>
      </c>
      <c r="V74" s="3">
        <f t="shared" si="20"/>
        <v>3058.185875</v>
      </c>
      <c r="W74" s="3">
        <f t="shared" si="21"/>
        <v>24.31257771</v>
      </c>
      <c r="X74" s="3">
        <f t="shared" si="22"/>
        <v>3082.498453</v>
      </c>
      <c r="Y74" s="1"/>
      <c r="Z74" s="27">
        <f t="shared" si="23"/>
        <v>0.05899524585</v>
      </c>
      <c r="AA74" s="27"/>
    </row>
    <row r="75" ht="21.0" customHeight="1">
      <c r="A75" s="1"/>
      <c r="B75" s="1"/>
      <c r="C75" s="1"/>
      <c r="D75" s="2"/>
      <c r="E75" s="2"/>
      <c r="F75" s="1"/>
      <c r="G75" s="1"/>
      <c r="H75" s="1"/>
      <c r="I75" s="1"/>
      <c r="J75" s="1"/>
      <c r="K75" s="5"/>
      <c r="L75" s="1">
        <v>64.0</v>
      </c>
      <c r="M75" s="3">
        <f t="shared" si="24"/>
        <v>2910.776479</v>
      </c>
      <c r="N75" s="3">
        <f t="shared" si="15"/>
        <v>29.10776479</v>
      </c>
      <c r="O75" s="3">
        <f t="shared" si="16"/>
        <v>2939.884244</v>
      </c>
      <c r="P75" s="3">
        <f t="shared" si="17"/>
        <v>20.67718585</v>
      </c>
      <c r="Q75" s="3">
        <f t="shared" si="18"/>
        <v>2960.561429</v>
      </c>
      <c r="R75" s="1"/>
      <c r="S75" s="1">
        <v>64.0</v>
      </c>
      <c r="T75" s="3">
        <f t="shared" si="25"/>
        <v>3082.498453</v>
      </c>
      <c r="U75" s="3">
        <f t="shared" si="19"/>
        <v>30.82498453</v>
      </c>
      <c r="V75" s="3">
        <f t="shared" si="20"/>
        <v>3113.323437</v>
      </c>
      <c r="W75" s="3">
        <f t="shared" si="21"/>
        <v>24.75092133</v>
      </c>
      <c r="X75" s="3">
        <f t="shared" si="22"/>
        <v>3138.074359</v>
      </c>
      <c r="Y75" s="1"/>
      <c r="Z75" s="27">
        <f t="shared" si="23"/>
        <v>0.0599592116</v>
      </c>
      <c r="AA75" s="27"/>
    </row>
    <row r="76" ht="21.0" customHeight="1">
      <c r="A76" s="1"/>
      <c r="B76" s="1"/>
      <c r="C76" s="1"/>
      <c r="D76" s="2"/>
      <c r="E76" s="2"/>
      <c r="F76" s="1"/>
      <c r="G76" s="1"/>
      <c r="H76" s="1"/>
      <c r="I76" s="1"/>
      <c r="J76" s="1"/>
      <c r="K76" s="5"/>
      <c r="L76" s="1">
        <v>65.0</v>
      </c>
      <c r="M76" s="3">
        <f t="shared" si="24"/>
        <v>2960.561429</v>
      </c>
      <c r="N76" s="3">
        <f t="shared" si="15"/>
        <v>29.60561429</v>
      </c>
      <c r="O76" s="3">
        <f t="shared" si="16"/>
        <v>2990.167044</v>
      </c>
      <c r="P76" s="3">
        <f t="shared" si="17"/>
        <v>21.03084154</v>
      </c>
      <c r="Q76" s="3">
        <f t="shared" si="18"/>
        <v>3011.197885</v>
      </c>
      <c r="R76" s="1"/>
      <c r="S76" s="1">
        <v>65.0</v>
      </c>
      <c r="T76" s="3">
        <f t="shared" si="25"/>
        <v>3138.074359</v>
      </c>
      <c r="U76" s="3">
        <f t="shared" si="19"/>
        <v>31.38074359</v>
      </c>
      <c r="V76" s="3">
        <f t="shared" si="20"/>
        <v>3169.455102</v>
      </c>
      <c r="W76" s="3">
        <f t="shared" si="21"/>
        <v>25.19716806</v>
      </c>
      <c r="X76" s="3">
        <f t="shared" si="22"/>
        <v>3194.65227</v>
      </c>
      <c r="Y76" s="1"/>
      <c r="Z76" s="27">
        <f t="shared" si="23"/>
        <v>0.06092405481</v>
      </c>
      <c r="AA76" s="27"/>
    </row>
    <row r="77" ht="21.0" customHeight="1">
      <c r="A77" s="1"/>
      <c r="B77" s="1"/>
      <c r="C77" s="1"/>
      <c r="D77" s="2"/>
      <c r="E77" s="2"/>
      <c r="F77" s="1"/>
      <c r="G77" s="1"/>
      <c r="H77" s="1"/>
      <c r="I77" s="1"/>
      <c r="J77" s="1"/>
      <c r="K77" s="5"/>
      <c r="L77" s="1">
        <v>66.0</v>
      </c>
      <c r="M77" s="3">
        <f t="shared" si="24"/>
        <v>3011.197885</v>
      </c>
      <c r="N77" s="3">
        <f t="shared" si="15"/>
        <v>30.11197885</v>
      </c>
      <c r="O77" s="3">
        <f t="shared" si="16"/>
        <v>3041.309864</v>
      </c>
      <c r="P77" s="3">
        <f t="shared" si="17"/>
        <v>21.39054604</v>
      </c>
      <c r="Q77" s="3">
        <f t="shared" si="18"/>
        <v>3062.70041</v>
      </c>
      <c r="R77" s="1"/>
      <c r="S77" s="1">
        <v>66.0</v>
      </c>
      <c r="T77" s="3">
        <f t="shared" si="25"/>
        <v>3194.65227</v>
      </c>
      <c r="U77" s="3">
        <f t="shared" si="19"/>
        <v>31.9465227</v>
      </c>
      <c r="V77" s="3">
        <f t="shared" si="20"/>
        <v>3226.598793</v>
      </c>
      <c r="W77" s="3">
        <f t="shared" si="21"/>
        <v>25.6514604</v>
      </c>
      <c r="X77" s="3">
        <f t="shared" si="22"/>
        <v>3252.250253</v>
      </c>
      <c r="Y77" s="1"/>
      <c r="Z77" s="27">
        <f t="shared" si="23"/>
        <v>0.06188977629</v>
      </c>
      <c r="AA77" s="27"/>
    </row>
    <row r="78" ht="21.0" customHeight="1">
      <c r="A78" s="1"/>
      <c r="B78" s="1"/>
      <c r="C78" s="1"/>
      <c r="D78" s="2"/>
      <c r="E78" s="2"/>
      <c r="F78" s="1"/>
      <c r="G78" s="1"/>
      <c r="H78" s="1"/>
      <c r="I78" s="1"/>
      <c r="J78" s="1"/>
      <c r="K78" s="5"/>
      <c r="L78" s="1">
        <v>67.0</v>
      </c>
      <c r="M78" s="3">
        <f t="shared" si="24"/>
        <v>3062.70041</v>
      </c>
      <c r="N78" s="3">
        <f t="shared" si="15"/>
        <v>30.6270041</v>
      </c>
      <c r="O78" s="3">
        <f t="shared" si="16"/>
        <v>3093.327414</v>
      </c>
      <c r="P78" s="3">
        <f t="shared" si="17"/>
        <v>21.75640281</v>
      </c>
      <c r="Q78" s="3">
        <f t="shared" si="18"/>
        <v>3115.083817</v>
      </c>
      <c r="R78" s="1"/>
      <c r="S78" s="1">
        <v>67.0</v>
      </c>
      <c r="T78" s="3">
        <f t="shared" si="25"/>
        <v>3252.250253</v>
      </c>
      <c r="U78" s="3">
        <f t="shared" si="19"/>
        <v>32.52250253</v>
      </c>
      <c r="V78" s="3">
        <f t="shared" si="20"/>
        <v>3284.772756</v>
      </c>
      <c r="W78" s="3">
        <f t="shared" si="21"/>
        <v>26.11394341</v>
      </c>
      <c r="X78" s="3">
        <f t="shared" si="22"/>
        <v>3310.886699</v>
      </c>
      <c r="Y78" s="1"/>
      <c r="Z78" s="27">
        <f t="shared" si="23"/>
        <v>0.06285637683</v>
      </c>
      <c r="AA78" s="27"/>
    </row>
    <row r="79" ht="21.0" customHeight="1">
      <c r="A79" s="1"/>
      <c r="B79" s="1"/>
      <c r="C79" s="1"/>
      <c r="D79" s="2"/>
      <c r="E79" s="2"/>
      <c r="F79" s="1"/>
      <c r="G79" s="1"/>
      <c r="H79" s="1"/>
      <c r="I79" s="1"/>
      <c r="J79" s="1"/>
      <c r="K79" s="5"/>
      <c r="L79" s="1">
        <v>68.0</v>
      </c>
      <c r="M79" s="3">
        <f t="shared" si="24"/>
        <v>3115.083817</v>
      </c>
      <c r="N79" s="3">
        <f t="shared" si="15"/>
        <v>31.15083817</v>
      </c>
      <c r="O79" s="3">
        <f t="shared" si="16"/>
        <v>3146.234655</v>
      </c>
      <c r="P79" s="3">
        <f t="shared" si="17"/>
        <v>22.12851708</v>
      </c>
      <c r="Q79" s="3">
        <f t="shared" si="18"/>
        <v>3168.363172</v>
      </c>
      <c r="R79" s="1"/>
      <c r="S79" s="1">
        <v>68.0</v>
      </c>
      <c r="T79" s="3">
        <f t="shared" si="25"/>
        <v>3310.886699</v>
      </c>
      <c r="U79" s="3">
        <f t="shared" si="19"/>
        <v>33.10886699</v>
      </c>
      <c r="V79" s="3">
        <f t="shared" si="20"/>
        <v>3343.995566</v>
      </c>
      <c r="W79" s="3">
        <f t="shared" si="21"/>
        <v>26.58476475</v>
      </c>
      <c r="X79" s="3">
        <f t="shared" si="22"/>
        <v>3370.580331</v>
      </c>
      <c r="Y79" s="1"/>
      <c r="Z79" s="27">
        <f t="shared" si="23"/>
        <v>0.06382385723</v>
      </c>
      <c r="AA79" s="27"/>
    </row>
    <row r="80" ht="21.0" customHeight="1">
      <c r="A80" s="1"/>
      <c r="B80" s="1"/>
      <c r="C80" s="1"/>
      <c r="D80" s="2"/>
      <c r="E80" s="2"/>
      <c r="F80" s="1"/>
      <c r="G80" s="1"/>
      <c r="H80" s="1"/>
      <c r="I80" s="1"/>
      <c r="J80" s="1"/>
      <c r="K80" s="5"/>
      <c r="L80" s="1">
        <v>69.0</v>
      </c>
      <c r="M80" s="3">
        <f t="shared" si="24"/>
        <v>3168.363172</v>
      </c>
      <c r="N80" s="3">
        <f t="shared" si="15"/>
        <v>31.68363172</v>
      </c>
      <c r="O80" s="3">
        <f t="shared" si="16"/>
        <v>3200.046804</v>
      </c>
      <c r="P80" s="3">
        <f t="shared" si="17"/>
        <v>22.50699586</v>
      </c>
      <c r="Q80" s="3">
        <f t="shared" si="18"/>
        <v>3222.5538</v>
      </c>
      <c r="R80" s="1"/>
      <c r="S80" s="1">
        <v>69.0</v>
      </c>
      <c r="T80" s="3">
        <f t="shared" si="25"/>
        <v>3370.580331</v>
      </c>
      <c r="U80" s="3">
        <f t="shared" si="19"/>
        <v>33.70580331</v>
      </c>
      <c r="V80" s="3">
        <f t="shared" si="20"/>
        <v>3404.286134</v>
      </c>
      <c r="W80" s="3">
        <f t="shared" si="21"/>
        <v>27.06407477</v>
      </c>
      <c r="X80" s="3">
        <f t="shared" si="22"/>
        <v>3431.350209</v>
      </c>
      <c r="Y80" s="1"/>
      <c r="Z80" s="27">
        <f t="shared" si="23"/>
        <v>0.06479221829</v>
      </c>
      <c r="AA80" s="27"/>
    </row>
    <row r="81" ht="21.0" customHeight="1">
      <c r="A81" s="1"/>
      <c r="B81" s="1"/>
      <c r="C81" s="1"/>
      <c r="D81" s="2"/>
      <c r="E81" s="2"/>
      <c r="F81" s="1"/>
      <c r="G81" s="1"/>
      <c r="H81" s="1"/>
      <c r="I81" s="1"/>
      <c r="J81" s="1"/>
      <c r="K81" s="5"/>
      <c r="L81" s="1">
        <v>70.0</v>
      </c>
      <c r="M81" s="3">
        <f t="shared" si="24"/>
        <v>3222.5538</v>
      </c>
      <c r="N81" s="3">
        <f t="shared" si="15"/>
        <v>32.225538</v>
      </c>
      <c r="O81" s="3">
        <f t="shared" si="16"/>
        <v>3254.779338</v>
      </c>
      <c r="P81" s="3">
        <f t="shared" si="17"/>
        <v>22.89194801</v>
      </c>
      <c r="Q81" s="3">
        <f t="shared" si="18"/>
        <v>3277.671286</v>
      </c>
      <c r="R81" s="1"/>
      <c r="S81" s="1">
        <v>70.0</v>
      </c>
      <c r="T81" s="3">
        <f t="shared" si="25"/>
        <v>3431.350209</v>
      </c>
      <c r="U81" s="3">
        <f t="shared" si="19"/>
        <v>34.31350209</v>
      </c>
      <c r="V81" s="3">
        <f t="shared" si="20"/>
        <v>3465.663711</v>
      </c>
      <c r="W81" s="3">
        <f t="shared" si="21"/>
        <v>27.55202651</v>
      </c>
      <c r="X81" s="3">
        <f t="shared" si="22"/>
        <v>3493.215738</v>
      </c>
      <c r="Y81" s="1"/>
      <c r="Z81" s="27">
        <f t="shared" si="23"/>
        <v>0.06576146082</v>
      </c>
      <c r="AA81" s="27"/>
    </row>
    <row r="82" ht="21.0" customHeight="1">
      <c r="A82" s="1"/>
      <c r="B82" s="1"/>
      <c r="C82" s="1"/>
      <c r="D82" s="2"/>
      <c r="E82" s="2"/>
      <c r="F82" s="1"/>
      <c r="G82" s="1"/>
      <c r="H82" s="1"/>
      <c r="I82" s="1"/>
      <c r="J82" s="1"/>
      <c r="K82" s="5"/>
      <c r="L82" s="1">
        <v>71.0</v>
      </c>
      <c r="M82" s="3">
        <f t="shared" si="24"/>
        <v>3277.671286</v>
      </c>
      <c r="N82" s="3">
        <f t="shared" si="15"/>
        <v>32.77671286</v>
      </c>
      <c r="O82" s="3">
        <f t="shared" si="16"/>
        <v>3310.447999</v>
      </c>
      <c r="P82" s="3">
        <f t="shared" si="17"/>
        <v>23.28348426</v>
      </c>
      <c r="Q82" s="3">
        <f t="shared" si="18"/>
        <v>3333.731483</v>
      </c>
      <c r="R82" s="1"/>
      <c r="S82" s="1">
        <v>71.0</v>
      </c>
      <c r="T82" s="3">
        <f t="shared" si="25"/>
        <v>3493.215738</v>
      </c>
      <c r="U82" s="3">
        <f t="shared" si="19"/>
        <v>34.93215738</v>
      </c>
      <c r="V82" s="3">
        <f t="shared" si="20"/>
        <v>3528.147895</v>
      </c>
      <c r="W82" s="3">
        <f t="shared" si="21"/>
        <v>28.04877577</v>
      </c>
      <c r="X82" s="3">
        <f t="shared" si="22"/>
        <v>3556.196671</v>
      </c>
      <c r="Y82" s="1"/>
      <c r="Z82" s="27">
        <f t="shared" si="23"/>
        <v>0.06673158561</v>
      </c>
      <c r="AA82" s="27"/>
    </row>
    <row r="83" ht="21.0" customHeight="1">
      <c r="A83" s="1"/>
      <c r="B83" s="1"/>
      <c r="C83" s="1"/>
      <c r="D83" s="2"/>
      <c r="E83" s="2"/>
      <c r="F83" s="1"/>
      <c r="G83" s="1"/>
      <c r="H83" s="1"/>
      <c r="I83" s="1"/>
      <c r="J83" s="1"/>
      <c r="K83" s="5"/>
      <c r="L83" s="1">
        <v>72.0</v>
      </c>
      <c r="M83" s="3">
        <f t="shared" si="24"/>
        <v>3333.731483</v>
      </c>
      <c r="N83" s="3">
        <f t="shared" si="15"/>
        <v>33.33731483</v>
      </c>
      <c r="O83" s="3">
        <f t="shared" si="16"/>
        <v>3367.068798</v>
      </c>
      <c r="P83" s="3">
        <f t="shared" si="17"/>
        <v>23.68171721</v>
      </c>
      <c r="Q83" s="3">
        <f t="shared" si="18"/>
        <v>3390.750515</v>
      </c>
      <c r="R83" s="1"/>
      <c r="S83" s="1">
        <v>72.0</v>
      </c>
      <c r="T83" s="3">
        <f t="shared" si="25"/>
        <v>3556.196671</v>
      </c>
      <c r="U83" s="3">
        <f t="shared" si="19"/>
        <v>35.56196671</v>
      </c>
      <c r="V83" s="3">
        <f t="shared" si="20"/>
        <v>3591.758638</v>
      </c>
      <c r="W83" s="3">
        <f t="shared" si="21"/>
        <v>28.55448117</v>
      </c>
      <c r="X83" s="3">
        <f t="shared" si="22"/>
        <v>3620.313119</v>
      </c>
      <c r="Y83" s="1"/>
      <c r="Z83" s="27">
        <f t="shared" si="23"/>
        <v>0.06770259348</v>
      </c>
      <c r="AA83" s="27"/>
    </row>
    <row r="84" ht="21.0" customHeight="1">
      <c r="A84" s="1"/>
      <c r="B84" s="1"/>
      <c r="C84" s="1"/>
      <c r="D84" s="2"/>
      <c r="E84" s="2"/>
      <c r="F84" s="1"/>
      <c r="G84" s="1"/>
      <c r="H84" s="1"/>
      <c r="I84" s="1"/>
      <c r="J84" s="1"/>
      <c r="K84" s="5"/>
      <c r="L84" s="1">
        <v>73.0</v>
      </c>
      <c r="M84" s="3">
        <f t="shared" si="24"/>
        <v>3390.750515</v>
      </c>
      <c r="N84" s="3">
        <f t="shared" si="15"/>
        <v>33.90750515</v>
      </c>
      <c r="O84" s="3">
        <f t="shared" si="16"/>
        <v>3424.65802</v>
      </c>
      <c r="P84" s="3">
        <f t="shared" si="17"/>
        <v>24.08676141</v>
      </c>
      <c r="Q84" s="3">
        <f t="shared" si="18"/>
        <v>3448.744782</v>
      </c>
      <c r="R84" s="1"/>
      <c r="S84" s="1">
        <v>73.0</v>
      </c>
      <c r="T84" s="3">
        <f t="shared" si="25"/>
        <v>3620.313119</v>
      </c>
      <c r="U84" s="3">
        <f t="shared" si="19"/>
        <v>36.20313119</v>
      </c>
      <c r="V84" s="3">
        <f t="shared" si="20"/>
        <v>3656.51625</v>
      </c>
      <c r="W84" s="3">
        <f t="shared" si="21"/>
        <v>29.06930419</v>
      </c>
      <c r="X84" s="3">
        <f t="shared" si="22"/>
        <v>3685.585554</v>
      </c>
      <c r="Y84" s="1"/>
      <c r="Z84" s="27">
        <f t="shared" si="23"/>
        <v>0.06867448521</v>
      </c>
      <c r="AA84" s="27"/>
    </row>
    <row r="85" ht="21.0" customHeight="1">
      <c r="A85" s="1"/>
      <c r="B85" s="1"/>
      <c r="C85" s="1"/>
      <c r="D85" s="2"/>
      <c r="E85" s="2"/>
      <c r="F85" s="1"/>
      <c r="G85" s="1"/>
      <c r="H85" s="1"/>
      <c r="I85" s="1"/>
      <c r="J85" s="1"/>
      <c r="K85" s="5"/>
      <c r="L85" s="1">
        <v>74.0</v>
      </c>
      <c r="M85" s="3">
        <f t="shared" si="24"/>
        <v>3448.744782</v>
      </c>
      <c r="N85" s="3">
        <f t="shared" si="15"/>
        <v>34.48744782</v>
      </c>
      <c r="O85" s="3">
        <f t="shared" si="16"/>
        <v>3483.23223</v>
      </c>
      <c r="P85" s="3">
        <f t="shared" si="17"/>
        <v>24.49873335</v>
      </c>
      <c r="Q85" s="3">
        <f t="shared" si="18"/>
        <v>3507.730963</v>
      </c>
      <c r="R85" s="1"/>
      <c r="S85" s="1">
        <v>74.0</v>
      </c>
      <c r="T85" s="3">
        <f t="shared" si="25"/>
        <v>3685.585554</v>
      </c>
      <c r="U85" s="3">
        <f t="shared" si="19"/>
        <v>36.85585554</v>
      </c>
      <c r="V85" s="3">
        <f t="shared" si="20"/>
        <v>3722.44141</v>
      </c>
      <c r="W85" s="3">
        <f t="shared" si="21"/>
        <v>29.59340921</v>
      </c>
      <c r="X85" s="3">
        <f t="shared" si="22"/>
        <v>3752.034819</v>
      </c>
      <c r="Y85" s="1"/>
      <c r="Z85" s="27">
        <f t="shared" si="23"/>
        <v>0.06964726163</v>
      </c>
      <c r="AA85" s="27"/>
    </row>
    <row r="86" ht="21.0" customHeight="1">
      <c r="A86" s="1"/>
      <c r="B86" s="1"/>
      <c r="C86" s="1"/>
      <c r="D86" s="2"/>
      <c r="E86" s="2"/>
      <c r="F86" s="1"/>
      <c r="G86" s="1"/>
      <c r="H86" s="1"/>
      <c r="I86" s="1"/>
      <c r="J86" s="1"/>
      <c r="K86" s="5"/>
      <c r="L86" s="1">
        <v>75.0</v>
      </c>
      <c r="M86" s="3">
        <f t="shared" si="24"/>
        <v>3507.730963</v>
      </c>
      <c r="N86" s="3">
        <f t="shared" si="15"/>
        <v>35.07730963</v>
      </c>
      <c r="O86" s="3">
        <f t="shared" si="16"/>
        <v>3542.808273</v>
      </c>
      <c r="P86" s="3">
        <f t="shared" si="17"/>
        <v>24.91775152</v>
      </c>
      <c r="Q86" s="3">
        <f t="shared" si="18"/>
        <v>3567.726024</v>
      </c>
      <c r="R86" s="1"/>
      <c r="S86" s="1">
        <v>75.0</v>
      </c>
      <c r="T86" s="3">
        <f t="shared" si="25"/>
        <v>3752.034819</v>
      </c>
      <c r="U86" s="3">
        <f t="shared" si="19"/>
        <v>37.52034819</v>
      </c>
      <c r="V86" s="3">
        <f t="shared" si="20"/>
        <v>3789.555167</v>
      </c>
      <c r="W86" s="3">
        <f t="shared" si="21"/>
        <v>30.12696358</v>
      </c>
      <c r="X86" s="3">
        <f t="shared" si="22"/>
        <v>3819.682131</v>
      </c>
      <c r="Y86" s="1"/>
      <c r="Z86" s="27">
        <f t="shared" si="23"/>
        <v>0.07062092353</v>
      </c>
      <c r="AA86" s="27"/>
    </row>
    <row r="87" ht="21.0" customHeight="1">
      <c r="A87" s="1"/>
      <c r="B87" s="1"/>
      <c r="C87" s="1"/>
      <c r="D87" s="2"/>
      <c r="E87" s="2"/>
      <c r="F87" s="1"/>
      <c r="G87" s="1"/>
      <c r="H87" s="1"/>
      <c r="I87" s="1"/>
      <c r="J87" s="1"/>
      <c r="K87" s="5"/>
      <c r="L87" s="1">
        <v>76.0</v>
      </c>
      <c r="M87" s="3">
        <f t="shared" si="24"/>
        <v>3567.726024</v>
      </c>
      <c r="N87" s="3">
        <f t="shared" si="15"/>
        <v>35.67726024</v>
      </c>
      <c r="O87" s="3">
        <f t="shared" si="16"/>
        <v>3603.403284</v>
      </c>
      <c r="P87" s="3">
        <f t="shared" si="17"/>
        <v>25.34393643</v>
      </c>
      <c r="Q87" s="3">
        <f t="shared" si="18"/>
        <v>3628.747221</v>
      </c>
      <c r="R87" s="1"/>
      <c r="S87" s="1">
        <v>76.0</v>
      </c>
      <c r="T87" s="3">
        <f t="shared" si="25"/>
        <v>3819.682131</v>
      </c>
      <c r="U87" s="3">
        <f t="shared" si="19"/>
        <v>38.19682131</v>
      </c>
      <c r="V87" s="3">
        <f t="shared" si="20"/>
        <v>3857.878952</v>
      </c>
      <c r="W87" s="3">
        <f t="shared" si="21"/>
        <v>30.67013767</v>
      </c>
      <c r="X87" s="3">
        <f t="shared" si="22"/>
        <v>3888.54909</v>
      </c>
      <c r="Y87" s="1"/>
      <c r="Z87" s="27">
        <f t="shared" si="23"/>
        <v>0.07159547172</v>
      </c>
      <c r="AA87" s="27"/>
    </row>
    <row r="88" ht="21.0" customHeight="1">
      <c r="A88" s="1"/>
      <c r="B88" s="1"/>
      <c r="C88" s="1"/>
      <c r="D88" s="2"/>
      <c r="E88" s="2"/>
      <c r="F88" s="1"/>
      <c r="G88" s="1"/>
      <c r="H88" s="1"/>
      <c r="I88" s="1"/>
      <c r="J88" s="1"/>
      <c r="K88" s="5"/>
      <c r="L88" s="1">
        <v>77.0</v>
      </c>
      <c r="M88" s="3">
        <f t="shared" si="24"/>
        <v>3628.747221</v>
      </c>
      <c r="N88" s="3">
        <f t="shared" si="15"/>
        <v>36.28747221</v>
      </c>
      <c r="O88" s="3">
        <f t="shared" si="16"/>
        <v>3665.034693</v>
      </c>
      <c r="P88" s="3">
        <f t="shared" si="17"/>
        <v>25.77741067</v>
      </c>
      <c r="Q88" s="3">
        <f t="shared" si="18"/>
        <v>3690.812104</v>
      </c>
      <c r="R88" s="1"/>
      <c r="S88" s="1">
        <v>77.0</v>
      </c>
      <c r="T88" s="3">
        <f t="shared" si="25"/>
        <v>3888.54909</v>
      </c>
      <c r="U88" s="3">
        <f t="shared" si="19"/>
        <v>38.8854909</v>
      </c>
      <c r="V88" s="3">
        <f t="shared" si="20"/>
        <v>3927.434581</v>
      </c>
      <c r="W88" s="3">
        <f t="shared" si="21"/>
        <v>31.22310492</v>
      </c>
      <c r="X88" s="3">
        <f t="shared" si="22"/>
        <v>3958.657686</v>
      </c>
      <c r="Y88" s="1"/>
      <c r="Z88" s="27">
        <f t="shared" si="23"/>
        <v>0.07257090701</v>
      </c>
      <c r="AA88" s="27"/>
    </row>
    <row r="89" ht="21.0" customHeight="1">
      <c r="A89" s="1"/>
      <c r="B89" s="1"/>
      <c r="C89" s="1"/>
      <c r="D89" s="2"/>
      <c r="E89" s="2"/>
      <c r="F89" s="1"/>
      <c r="G89" s="1"/>
      <c r="H89" s="1"/>
      <c r="I89" s="1"/>
      <c r="J89" s="1"/>
      <c r="K89" s="5"/>
      <c r="L89" s="1">
        <v>78.0</v>
      </c>
      <c r="M89" s="3">
        <f t="shared" si="24"/>
        <v>3690.812104</v>
      </c>
      <c r="N89" s="3">
        <f t="shared" si="15"/>
        <v>36.90812104</v>
      </c>
      <c r="O89" s="3">
        <f t="shared" si="16"/>
        <v>3727.720225</v>
      </c>
      <c r="P89" s="3">
        <f t="shared" si="17"/>
        <v>26.21829891</v>
      </c>
      <c r="Q89" s="3">
        <f t="shared" si="18"/>
        <v>3753.938524</v>
      </c>
      <c r="R89" s="1"/>
      <c r="S89" s="1">
        <v>78.0</v>
      </c>
      <c r="T89" s="3">
        <f t="shared" si="25"/>
        <v>3958.657686</v>
      </c>
      <c r="U89" s="3">
        <f t="shared" si="19"/>
        <v>39.58657686</v>
      </c>
      <c r="V89" s="3">
        <f t="shared" si="20"/>
        <v>3998.244262</v>
      </c>
      <c r="W89" s="3">
        <f t="shared" si="21"/>
        <v>31.78604189</v>
      </c>
      <c r="X89" s="3">
        <f t="shared" si="22"/>
        <v>4030.030304</v>
      </c>
      <c r="Y89" s="1"/>
      <c r="Z89" s="27">
        <f t="shared" si="23"/>
        <v>0.0735472302</v>
      </c>
      <c r="AA89" s="27"/>
    </row>
    <row r="90" ht="21.0" customHeight="1">
      <c r="A90" s="1"/>
      <c r="B90" s="1"/>
      <c r="C90" s="1"/>
      <c r="D90" s="2"/>
      <c r="E90" s="2"/>
      <c r="F90" s="1"/>
      <c r="G90" s="1"/>
      <c r="H90" s="1"/>
      <c r="I90" s="1"/>
      <c r="J90" s="1"/>
      <c r="K90" s="5"/>
      <c r="L90" s="1">
        <v>79.0</v>
      </c>
      <c r="M90" s="3">
        <f t="shared" si="24"/>
        <v>3753.938524</v>
      </c>
      <c r="N90" s="3">
        <f t="shared" si="15"/>
        <v>37.53938524</v>
      </c>
      <c r="O90" s="3">
        <f t="shared" si="16"/>
        <v>3791.477909</v>
      </c>
      <c r="P90" s="3">
        <f t="shared" si="17"/>
        <v>26.66672796</v>
      </c>
      <c r="Q90" s="3">
        <f t="shared" si="18"/>
        <v>3818.144637</v>
      </c>
      <c r="R90" s="1"/>
      <c r="S90" s="1">
        <v>79.0</v>
      </c>
      <c r="T90" s="3">
        <f t="shared" si="25"/>
        <v>4030.030304</v>
      </c>
      <c r="U90" s="3">
        <f t="shared" si="19"/>
        <v>40.30030304</v>
      </c>
      <c r="V90" s="3">
        <f t="shared" si="20"/>
        <v>4070.330607</v>
      </c>
      <c r="W90" s="3">
        <f t="shared" si="21"/>
        <v>32.35912833</v>
      </c>
      <c r="X90" s="3">
        <f t="shared" si="22"/>
        <v>4102.689736</v>
      </c>
      <c r="Y90" s="1"/>
      <c r="Z90" s="27">
        <f t="shared" si="23"/>
        <v>0.07452444211</v>
      </c>
      <c r="AA90" s="27"/>
    </row>
    <row r="91" ht="21.0" customHeight="1">
      <c r="A91" s="1"/>
      <c r="B91" s="1"/>
      <c r="C91" s="1"/>
      <c r="D91" s="2"/>
      <c r="E91" s="2"/>
      <c r="F91" s="1"/>
      <c r="G91" s="1"/>
      <c r="H91" s="1"/>
      <c r="I91" s="1"/>
      <c r="J91" s="1"/>
      <c r="K91" s="5"/>
      <c r="L91" s="1">
        <v>80.0</v>
      </c>
      <c r="M91" s="3">
        <f t="shared" si="24"/>
        <v>3818.144637</v>
      </c>
      <c r="N91" s="3">
        <f t="shared" si="15"/>
        <v>38.18144637</v>
      </c>
      <c r="O91" s="3">
        <f t="shared" si="16"/>
        <v>3856.326083</v>
      </c>
      <c r="P91" s="3">
        <f t="shared" si="17"/>
        <v>27.12282678</v>
      </c>
      <c r="Q91" s="3">
        <f t="shared" si="18"/>
        <v>3883.44891</v>
      </c>
      <c r="R91" s="1"/>
      <c r="S91" s="1">
        <v>80.0</v>
      </c>
      <c r="T91" s="3">
        <f t="shared" si="25"/>
        <v>4102.689736</v>
      </c>
      <c r="U91" s="3">
        <f t="shared" si="19"/>
        <v>41.02689736</v>
      </c>
      <c r="V91" s="3">
        <f t="shared" si="20"/>
        <v>4143.716633</v>
      </c>
      <c r="W91" s="3">
        <f t="shared" si="21"/>
        <v>32.94254723</v>
      </c>
      <c r="X91" s="3">
        <f t="shared" si="22"/>
        <v>4176.65918</v>
      </c>
      <c r="Y91" s="1"/>
      <c r="Z91" s="27">
        <f t="shared" si="23"/>
        <v>0.07550254353</v>
      </c>
      <c r="AA91" s="27"/>
    </row>
    <row r="92" ht="21.0" customHeight="1">
      <c r="A92" s="1"/>
      <c r="B92" s="1"/>
      <c r="C92" s="1"/>
      <c r="D92" s="2"/>
      <c r="E92" s="2"/>
      <c r="F92" s="1"/>
      <c r="G92" s="1"/>
      <c r="H92" s="1"/>
      <c r="I92" s="1"/>
      <c r="J92" s="1"/>
      <c r="K92" s="5"/>
      <c r="L92" s="1">
        <v>81.0</v>
      </c>
      <c r="M92" s="3">
        <f t="shared" si="24"/>
        <v>3883.44891</v>
      </c>
      <c r="N92" s="3">
        <f t="shared" si="15"/>
        <v>38.8344891</v>
      </c>
      <c r="O92" s="3">
        <f t="shared" si="16"/>
        <v>3922.283399</v>
      </c>
      <c r="P92" s="3">
        <f t="shared" si="17"/>
        <v>27.58672657</v>
      </c>
      <c r="Q92" s="3">
        <f t="shared" si="18"/>
        <v>3949.870126</v>
      </c>
      <c r="R92" s="1"/>
      <c r="S92" s="1">
        <v>81.0</v>
      </c>
      <c r="T92" s="3">
        <f t="shared" si="25"/>
        <v>4176.65918</v>
      </c>
      <c r="U92" s="3">
        <f t="shared" si="19"/>
        <v>41.7665918</v>
      </c>
      <c r="V92" s="3">
        <f t="shared" si="20"/>
        <v>4218.425772</v>
      </c>
      <c r="W92" s="3">
        <f t="shared" si="21"/>
        <v>33.53648489</v>
      </c>
      <c r="X92" s="3">
        <f t="shared" si="22"/>
        <v>4251.962257</v>
      </c>
      <c r="Y92" s="1"/>
      <c r="Z92" s="27">
        <f t="shared" si="23"/>
        <v>0.07648153529</v>
      </c>
      <c r="AA92" s="27"/>
    </row>
    <row r="93" ht="21.0" customHeight="1">
      <c r="A93" s="1"/>
      <c r="B93" s="1"/>
      <c r="C93" s="1"/>
      <c r="D93" s="2"/>
      <c r="E93" s="2"/>
      <c r="F93" s="1"/>
      <c r="G93" s="1"/>
      <c r="H93" s="1"/>
      <c r="I93" s="1"/>
      <c r="J93" s="1"/>
      <c r="K93" s="5"/>
      <c r="L93" s="1">
        <v>82.0</v>
      </c>
      <c r="M93" s="3">
        <f t="shared" si="24"/>
        <v>3949.870126</v>
      </c>
      <c r="N93" s="3">
        <f t="shared" si="15"/>
        <v>39.49870126</v>
      </c>
      <c r="O93" s="3">
        <f t="shared" si="16"/>
        <v>3989.368827</v>
      </c>
      <c r="P93" s="3">
        <f t="shared" si="17"/>
        <v>28.05856075</v>
      </c>
      <c r="Q93" s="3">
        <f t="shared" si="18"/>
        <v>4017.427388</v>
      </c>
      <c r="R93" s="1"/>
      <c r="S93" s="1">
        <v>82.0</v>
      </c>
      <c r="T93" s="3">
        <f t="shared" si="25"/>
        <v>4251.962257</v>
      </c>
      <c r="U93" s="3">
        <f t="shared" si="19"/>
        <v>42.51962257</v>
      </c>
      <c r="V93" s="3">
        <f t="shared" si="20"/>
        <v>4294.481879</v>
      </c>
      <c r="W93" s="3">
        <f t="shared" si="21"/>
        <v>34.14113094</v>
      </c>
      <c r="X93" s="3">
        <f t="shared" si="22"/>
        <v>4328.62301</v>
      </c>
      <c r="Y93" s="1"/>
      <c r="Z93" s="27">
        <f t="shared" si="23"/>
        <v>0.07746141819</v>
      </c>
      <c r="AA93" s="27"/>
    </row>
    <row r="94" ht="21.0" customHeight="1">
      <c r="A94" s="1"/>
      <c r="B94" s="1"/>
      <c r="C94" s="1"/>
      <c r="D94" s="2"/>
      <c r="E94" s="2"/>
      <c r="F94" s="1"/>
      <c r="G94" s="1"/>
      <c r="H94" s="1"/>
      <c r="I94" s="1"/>
      <c r="J94" s="1"/>
      <c r="K94" s="5"/>
      <c r="L94" s="1">
        <v>83.0</v>
      </c>
      <c r="M94" s="3">
        <f t="shared" si="24"/>
        <v>4017.427388</v>
      </c>
      <c r="N94" s="3">
        <f t="shared" si="15"/>
        <v>40.17427388</v>
      </c>
      <c r="O94" s="3">
        <f t="shared" si="16"/>
        <v>4057.601661</v>
      </c>
      <c r="P94" s="3">
        <f t="shared" si="17"/>
        <v>28.53846502</v>
      </c>
      <c r="Q94" s="3">
        <f t="shared" si="18"/>
        <v>4086.140126</v>
      </c>
      <c r="R94" s="1"/>
      <c r="S94" s="1">
        <v>83.0</v>
      </c>
      <c r="T94" s="3">
        <f t="shared" si="25"/>
        <v>4328.62301</v>
      </c>
      <c r="U94" s="3">
        <f t="shared" si="19"/>
        <v>43.2862301</v>
      </c>
      <c r="V94" s="3">
        <f t="shared" si="20"/>
        <v>4371.909241</v>
      </c>
      <c r="W94" s="3">
        <f t="shared" si="21"/>
        <v>34.75667846</v>
      </c>
      <c r="X94" s="3">
        <f t="shared" si="22"/>
        <v>4406.665919</v>
      </c>
      <c r="Y94" s="1"/>
      <c r="Z94" s="27">
        <f t="shared" si="23"/>
        <v>0.07844219304</v>
      </c>
      <c r="AA94" s="27"/>
    </row>
    <row r="95" ht="21.0" customHeight="1">
      <c r="A95" s="1"/>
      <c r="B95" s="1"/>
      <c r="C95" s="1"/>
      <c r="D95" s="2"/>
      <c r="E95" s="2"/>
      <c r="F95" s="1"/>
      <c r="G95" s="1"/>
      <c r="H95" s="1"/>
      <c r="I95" s="1"/>
      <c r="J95" s="1"/>
      <c r="K95" s="5"/>
      <c r="L95" s="1">
        <v>84.0</v>
      </c>
      <c r="M95" s="3">
        <f t="shared" si="24"/>
        <v>4086.140126</v>
      </c>
      <c r="N95" s="3">
        <f t="shared" si="15"/>
        <v>40.86140126</v>
      </c>
      <c r="O95" s="3">
        <f t="shared" si="16"/>
        <v>4127.001528</v>
      </c>
      <c r="P95" s="3">
        <f t="shared" si="17"/>
        <v>29.02657741</v>
      </c>
      <c r="Q95" s="3">
        <f t="shared" si="18"/>
        <v>4156.028105</v>
      </c>
      <c r="R95" s="1"/>
      <c r="S95" s="1">
        <v>84.0</v>
      </c>
      <c r="T95" s="3">
        <f t="shared" si="25"/>
        <v>4406.665919</v>
      </c>
      <c r="U95" s="3">
        <f t="shared" si="19"/>
        <v>44.06665919</v>
      </c>
      <c r="V95" s="3">
        <f t="shared" si="20"/>
        <v>4450.732578</v>
      </c>
      <c r="W95" s="3">
        <f t="shared" si="21"/>
        <v>35.383324</v>
      </c>
      <c r="X95" s="3">
        <f t="shared" si="22"/>
        <v>4486.115902</v>
      </c>
      <c r="Y95" s="1"/>
      <c r="Z95" s="27">
        <f t="shared" si="23"/>
        <v>0.07942386065</v>
      </c>
      <c r="AA95" s="27"/>
    </row>
    <row r="96" ht="21.0" customHeight="1">
      <c r="A96" s="1"/>
      <c r="B96" s="1"/>
      <c r="C96" s="1"/>
      <c r="D96" s="2"/>
      <c r="E96" s="2"/>
      <c r="F96" s="1"/>
      <c r="G96" s="1"/>
      <c r="H96" s="1"/>
      <c r="I96" s="1"/>
      <c r="J96" s="1"/>
      <c r="K96" s="5"/>
      <c r="L96" s="1">
        <v>85.0</v>
      </c>
      <c r="M96" s="3">
        <f t="shared" si="24"/>
        <v>4156.028105</v>
      </c>
      <c r="N96" s="3">
        <f t="shared" si="15"/>
        <v>41.56028105</v>
      </c>
      <c r="O96" s="3">
        <f t="shared" si="16"/>
        <v>4197.588386</v>
      </c>
      <c r="P96" s="3">
        <f t="shared" si="17"/>
        <v>29.52303832</v>
      </c>
      <c r="Q96" s="3">
        <f t="shared" si="18"/>
        <v>4227.111424</v>
      </c>
      <c r="R96" s="1"/>
      <c r="S96" s="1">
        <v>85.0</v>
      </c>
      <c r="T96" s="3">
        <f t="shared" si="25"/>
        <v>4486.115902</v>
      </c>
      <c r="U96" s="3">
        <f t="shared" si="19"/>
        <v>44.86115902</v>
      </c>
      <c r="V96" s="3">
        <f t="shared" si="20"/>
        <v>4530.977061</v>
      </c>
      <c r="W96" s="3">
        <f t="shared" si="21"/>
        <v>36.02126764</v>
      </c>
      <c r="X96" s="3">
        <f t="shared" si="22"/>
        <v>4566.998329</v>
      </c>
      <c r="Y96" s="1"/>
      <c r="Z96" s="27">
        <f t="shared" si="23"/>
        <v>0.08040642184</v>
      </c>
      <c r="AA96" s="27"/>
    </row>
    <row r="97" ht="21.0" customHeight="1">
      <c r="A97" s="1"/>
      <c r="B97" s="1"/>
      <c r="C97" s="1"/>
      <c r="D97" s="2"/>
      <c r="E97" s="2"/>
      <c r="F97" s="1"/>
      <c r="G97" s="1"/>
      <c r="H97" s="1"/>
      <c r="I97" s="1"/>
      <c r="J97" s="1"/>
      <c r="K97" s="5"/>
      <c r="L97" s="1">
        <v>86.0</v>
      </c>
      <c r="M97" s="3">
        <f t="shared" si="24"/>
        <v>4227.111424</v>
      </c>
      <c r="N97" s="3">
        <f t="shared" si="15"/>
        <v>42.27111424</v>
      </c>
      <c r="O97" s="3">
        <f t="shared" si="16"/>
        <v>4269.382539</v>
      </c>
      <c r="P97" s="3">
        <f t="shared" si="17"/>
        <v>30.02799052</v>
      </c>
      <c r="Q97" s="3">
        <f t="shared" si="18"/>
        <v>4299.410529</v>
      </c>
      <c r="R97" s="1"/>
      <c r="S97" s="1">
        <v>86.0</v>
      </c>
      <c r="T97" s="3">
        <f t="shared" si="25"/>
        <v>4566.998329</v>
      </c>
      <c r="U97" s="3">
        <f t="shared" si="19"/>
        <v>45.66998329</v>
      </c>
      <c r="V97" s="3">
        <f t="shared" si="20"/>
        <v>4612.668312</v>
      </c>
      <c r="W97" s="3">
        <f t="shared" si="21"/>
        <v>36.67071308</v>
      </c>
      <c r="X97" s="3">
        <f t="shared" si="22"/>
        <v>4649.339025</v>
      </c>
      <c r="Y97" s="1"/>
      <c r="Z97" s="27">
        <f t="shared" si="23"/>
        <v>0.08138987742</v>
      </c>
      <c r="AA97" s="27"/>
    </row>
    <row r="98" ht="21.0" customHeight="1">
      <c r="A98" s="1"/>
      <c r="B98" s="1"/>
      <c r="C98" s="1"/>
      <c r="D98" s="2"/>
      <c r="E98" s="2"/>
      <c r="F98" s="1"/>
      <c r="G98" s="1"/>
      <c r="H98" s="1"/>
      <c r="I98" s="1"/>
      <c r="J98" s="1"/>
      <c r="K98" s="5"/>
      <c r="L98" s="1">
        <v>87.0</v>
      </c>
      <c r="M98" s="3">
        <f t="shared" si="24"/>
        <v>4299.410529</v>
      </c>
      <c r="N98" s="3">
        <f t="shared" si="15"/>
        <v>42.99410529</v>
      </c>
      <c r="O98" s="3">
        <f t="shared" si="16"/>
        <v>4342.404635</v>
      </c>
      <c r="P98" s="3">
        <f t="shared" si="17"/>
        <v>30.54157926</v>
      </c>
      <c r="Q98" s="3">
        <f t="shared" si="18"/>
        <v>4372.946214</v>
      </c>
      <c r="R98" s="1"/>
      <c r="S98" s="1">
        <v>87.0</v>
      </c>
      <c r="T98" s="3">
        <f t="shared" si="25"/>
        <v>4649.339025</v>
      </c>
      <c r="U98" s="3">
        <f t="shared" si="19"/>
        <v>46.49339025</v>
      </c>
      <c r="V98" s="3">
        <f t="shared" si="20"/>
        <v>4695.832415</v>
      </c>
      <c r="W98" s="3">
        <f t="shared" si="21"/>
        <v>37.3318677</v>
      </c>
      <c r="X98" s="3">
        <f t="shared" si="22"/>
        <v>4733.164283</v>
      </c>
      <c r="Y98" s="1"/>
      <c r="Z98" s="27">
        <f t="shared" si="23"/>
        <v>0.08237422821</v>
      </c>
      <c r="AA98" s="27"/>
    </row>
    <row r="99" ht="21.0" customHeight="1">
      <c r="A99" s="1"/>
      <c r="B99" s="1"/>
      <c r="C99" s="1"/>
      <c r="D99" s="2"/>
      <c r="E99" s="2"/>
      <c r="F99" s="1"/>
      <c r="G99" s="1"/>
      <c r="H99" s="1"/>
      <c r="I99" s="1"/>
      <c r="J99" s="1"/>
      <c r="K99" s="5"/>
      <c r="L99" s="1">
        <v>88.0</v>
      </c>
      <c r="M99" s="3">
        <f t="shared" si="24"/>
        <v>4372.946214</v>
      </c>
      <c r="N99" s="3">
        <f t="shared" si="15"/>
        <v>43.72946214</v>
      </c>
      <c r="O99" s="3">
        <f t="shared" si="16"/>
        <v>4416.675676</v>
      </c>
      <c r="P99" s="3">
        <f t="shared" si="17"/>
        <v>31.06395225</v>
      </c>
      <c r="Q99" s="3">
        <f t="shared" si="18"/>
        <v>4447.739628</v>
      </c>
      <c r="R99" s="1"/>
      <c r="S99" s="1">
        <v>88.0</v>
      </c>
      <c r="T99" s="3">
        <f t="shared" si="25"/>
        <v>4733.164283</v>
      </c>
      <c r="U99" s="3">
        <f t="shared" si="19"/>
        <v>47.33164283</v>
      </c>
      <c r="V99" s="3">
        <f t="shared" si="20"/>
        <v>4780.495926</v>
      </c>
      <c r="W99" s="3">
        <f t="shared" si="21"/>
        <v>38.00494261</v>
      </c>
      <c r="X99" s="3">
        <f t="shared" si="22"/>
        <v>4818.500869</v>
      </c>
      <c r="Y99" s="1"/>
      <c r="Z99" s="27">
        <f t="shared" si="23"/>
        <v>0.08335947502</v>
      </c>
      <c r="AA99" s="27"/>
    </row>
    <row r="100" ht="21.0" customHeight="1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5"/>
      <c r="L100" s="1">
        <v>89.0</v>
      </c>
      <c r="M100" s="3">
        <f t="shared" si="24"/>
        <v>4447.739628</v>
      </c>
      <c r="N100" s="3">
        <f t="shared" si="15"/>
        <v>44.47739628</v>
      </c>
      <c r="O100" s="3">
        <f t="shared" si="16"/>
        <v>4492.217024</v>
      </c>
      <c r="P100" s="3">
        <f t="shared" si="17"/>
        <v>31.59525974</v>
      </c>
      <c r="Q100" s="3">
        <f t="shared" si="18"/>
        <v>4523.812284</v>
      </c>
      <c r="R100" s="1"/>
      <c r="S100" s="1">
        <v>89.0</v>
      </c>
      <c r="T100" s="3">
        <f t="shared" si="25"/>
        <v>4818.500869</v>
      </c>
      <c r="U100" s="3">
        <f t="shared" si="19"/>
        <v>48.18500869</v>
      </c>
      <c r="V100" s="3">
        <f t="shared" si="20"/>
        <v>4866.685877</v>
      </c>
      <c r="W100" s="3">
        <f t="shared" si="21"/>
        <v>38.69015272</v>
      </c>
      <c r="X100" s="3">
        <f t="shared" si="22"/>
        <v>4905.37603</v>
      </c>
      <c r="Y100" s="1"/>
      <c r="Z100" s="27">
        <f t="shared" si="23"/>
        <v>0.08434561866</v>
      </c>
      <c r="AA100" s="27"/>
    </row>
    <row r="101" ht="21.0" customHeight="1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5"/>
      <c r="L101" s="1">
        <v>90.0</v>
      </c>
      <c r="M101" s="3">
        <f t="shared" si="24"/>
        <v>4523.812284</v>
      </c>
      <c r="N101" s="3">
        <f t="shared" si="15"/>
        <v>45.23812284</v>
      </c>
      <c r="O101" s="3">
        <f t="shared" si="16"/>
        <v>4569.050407</v>
      </c>
      <c r="P101" s="3">
        <f t="shared" si="17"/>
        <v>32.13565453</v>
      </c>
      <c r="Q101" s="3">
        <f t="shared" si="18"/>
        <v>4601.186062</v>
      </c>
      <c r="R101" s="1"/>
      <c r="S101" s="1">
        <v>90.0</v>
      </c>
      <c r="T101" s="3">
        <f t="shared" si="25"/>
        <v>4905.37603</v>
      </c>
      <c r="U101" s="3">
        <f t="shared" si="19"/>
        <v>49.0537603</v>
      </c>
      <c r="V101" s="3">
        <f t="shared" si="20"/>
        <v>4954.42979</v>
      </c>
      <c r="W101" s="3">
        <f t="shared" si="21"/>
        <v>39.38771683</v>
      </c>
      <c r="X101" s="3">
        <f t="shared" si="22"/>
        <v>4993.817507</v>
      </c>
      <c r="Y101" s="1"/>
      <c r="Z101" s="27">
        <f t="shared" si="23"/>
        <v>0.08533265995</v>
      </c>
      <c r="AA101" s="27"/>
    </row>
    <row r="102" ht="21.0" customHeight="1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5"/>
      <c r="L102" s="1">
        <v>91.0</v>
      </c>
      <c r="M102" s="3">
        <f t="shared" si="24"/>
        <v>4601.186062</v>
      </c>
      <c r="N102" s="3">
        <f t="shared" si="15"/>
        <v>46.01186062</v>
      </c>
      <c r="O102" s="3">
        <f t="shared" si="16"/>
        <v>4647.197922</v>
      </c>
      <c r="P102" s="3">
        <f t="shared" si="17"/>
        <v>32.68529205</v>
      </c>
      <c r="Q102" s="3">
        <f t="shared" si="18"/>
        <v>4679.883214</v>
      </c>
      <c r="R102" s="1"/>
      <c r="S102" s="1">
        <v>91.0</v>
      </c>
      <c r="T102" s="3">
        <f t="shared" si="25"/>
        <v>4993.817507</v>
      </c>
      <c r="U102" s="3">
        <f t="shared" si="19"/>
        <v>49.93817507</v>
      </c>
      <c r="V102" s="3">
        <f t="shared" si="20"/>
        <v>5043.755682</v>
      </c>
      <c r="W102" s="3">
        <f t="shared" si="21"/>
        <v>40.09785767</v>
      </c>
      <c r="X102" s="3">
        <f t="shared" si="22"/>
        <v>5083.85354</v>
      </c>
      <c r="Y102" s="1"/>
      <c r="Z102" s="27">
        <f t="shared" si="23"/>
        <v>0.08632059972</v>
      </c>
      <c r="AA102" s="27"/>
    </row>
    <row r="103" ht="21.0" customHeight="1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5"/>
      <c r="L103" s="1">
        <v>92.0</v>
      </c>
      <c r="M103" s="3">
        <f t="shared" si="24"/>
        <v>4679.883214</v>
      </c>
      <c r="N103" s="3">
        <f t="shared" si="15"/>
        <v>46.79883214</v>
      </c>
      <c r="O103" s="3">
        <f t="shared" si="16"/>
        <v>4726.682046</v>
      </c>
      <c r="P103" s="3">
        <f t="shared" si="17"/>
        <v>33.24433039</v>
      </c>
      <c r="Q103" s="3">
        <f t="shared" si="18"/>
        <v>4759.926377</v>
      </c>
      <c r="R103" s="1"/>
      <c r="S103" s="1">
        <v>92.0</v>
      </c>
      <c r="T103" s="3">
        <f t="shared" si="25"/>
        <v>5083.85354</v>
      </c>
      <c r="U103" s="3">
        <f t="shared" si="19"/>
        <v>50.8385354</v>
      </c>
      <c r="V103" s="3">
        <f t="shared" si="20"/>
        <v>5134.692075</v>
      </c>
      <c r="W103" s="3">
        <f t="shared" si="21"/>
        <v>40.820802</v>
      </c>
      <c r="X103" s="3">
        <f t="shared" si="22"/>
        <v>5175.512877</v>
      </c>
      <c r="Y103" s="1"/>
      <c r="Z103" s="27">
        <f t="shared" si="23"/>
        <v>0.08730943876</v>
      </c>
      <c r="AA103" s="27"/>
    </row>
    <row r="104" ht="21.0" customHeight="1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5"/>
      <c r="L104" s="1">
        <v>93.0</v>
      </c>
      <c r="M104" s="3">
        <f t="shared" si="24"/>
        <v>4759.926377</v>
      </c>
      <c r="N104" s="3">
        <f t="shared" si="15"/>
        <v>47.59926377</v>
      </c>
      <c r="O104" s="3">
        <f t="shared" si="16"/>
        <v>4807.525641</v>
      </c>
      <c r="P104" s="3">
        <f t="shared" si="17"/>
        <v>33.81293034</v>
      </c>
      <c r="Q104" s="3">
        <f t="shared" si="18"/>
        <v>4841.338571</v>
      </c>
      <c r="R104" s="1"/>
      <c r="S104" s="1">
        <v>93.0</v>
      </c>
      <c r="T104" s="3">
        <f t="shared" si="25"/>
        <v>5175.512877</v>
      </c>
      <c r="U104" s="3">
        <f t="shared" si="19"/>
        <v>51.75512877</v>
      </c>
      <c r="V104" s="3">
        <f t="shared" si="20"/>
        <v>5227.268006</v>
      </c>
      <c r="W104" s="3">
        <f t="shared" si="21"/>
        <v>41.55678065</v>
      </c>
      <c r="X104" s="3">
        <f t="shared" si="22"/>
        <v>5268.824787</v>
      </c>
      <c r="Y104" s="1"/>
      <c r="Z104" s="27">
        <f t="shared" si="23"/>
        <v>0.08829917792</v>
      </c>
      <c r="AA104" s="27"/>
    </row>
    <row r="105" ht="21.0" customHeight="1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5"/>
      <c r="L105" s="1">
        <v>94.0</v>
      </c>
      <c r="M105" s="3">
        <f t="shared" si="24"/>
        <v>4841.338571</v>
      </c>
      <c r="N105" s="3">
        <f t="shared" si="15"/>
        <v>48.41338571</v>
      </c>
      <c r="O105" s="3">
        <f t="shared" si="16"/>
        <v>4889.751957</v>
      </c>
      <c r="P105" s="3">
        <f t="shared" si="17"/>
        <v>34.39125543</v>
      </c>
      <c r="Q105" s="3">
        <f t="shared" si="18"/>
        <v>4924.143212</v>
      </c>
      <c r="R105" s="1"/>
      <c r="S105" s="1">
        <v>94.0</v>
      </c>
      <c r="T105" s="3">
        <f t="shared" si="25"/>
        <v>5268.824787</v>
      </c>
      <c r="U105" s="3">
        <f t="shared" si="19"/>
        <v>52.68824787</v>
      </c>
      <c r="V105" s="3">
        <f t="shared" si="20"/>
        <v>5321.513035</v>
      </c>
      <c r="W105" s="3">
        <f t="shared" si="21"/>
        <v>42.30602863</v>
      </c>
      <c r="X105" s="3">
        <f t="shared" si="22"/>
        <v>5363.819063</v>
      </c>
      <c r="Y105" s="1"/>
      <c r="Z105" s="27">
        <f t="shared" si="23"/>
        <v>0.089289818</v>
      </c>
      <c r="AA105" s="27"/>
    </row>
    <row r="106" ht="21.0" customHeight="1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5"/>
      <c r="L106" s="1">
        <v>95.0</v>
      </c>
      <c r="M106" s="3">
        <f t="shared" si="24"/>
        <v>4924.143212</v>
      </c>
      <c r="N106" s="3">
        <f t="shared" si="15"/>
        <v>49.24143212</v>
      </c>
      <c r="O106" s="3">
        <f t="shared" si="16"/>
        <v>4973.384644</v>
      </c>
      <c r="P106" s="3">
        <f t="shared" si="17"/>
        <v>34.979472</v>
      </c>
      <c r="Q106" s="3">
        <f t="shared" si="18"/>
        <v>5008.364116</v>
      </c>
      <c r="R106" s="1"/>
      <c r="S106" s="1">
        <v>95.0</v>
      </c>
      <c r="T106" s="3">
        <f t="shared" si="25"/>
        <v>5363.819063</v>
      </c>
      <c r="U106" s="3">
        <f t="shared" si="19"/>
        <v>53.63819063</v>
      </c>
      <c r="V106" s="3">
        <f t="shared" si="20"/>
        <v>5417.457254</v>
      </c>
      <c r="W106" s="3">
        <f t="shared" si="21"/>
        <v>43.06878517</v>
      </c>
      <c r="X106" s="3">
        <f t="shared" si="22"/>
        <v>5460.526039</v>
      </c>
      <c r="Y106" s="1"/>
      <c r="Z106" s="27">
        <f t="shared" si="23"/>
        <v>0.09028135982</v>
      </c>
      <c r="AA106" s="27"/>
    </row>
    <row r="107" ht="21.0" customHeight="1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5"/>
      <c r="L107" s="1">
        <v>96.0</v>
      </c>
      <c r="M107" s="3">
        <f t="shared" si="24"/>
        <v>5008.364116</v>
      </c>
      <c r="N107" s="3">
        <f t="shared" si="15"/>
        <v>50.08364116</v>
      </c>
      <c r="O107" s="3">
        <f t="shared" si="16"/>
        <v>5058.447757</v>
      </c>
      <c r="P107" s="3">
        <f t="shared" si="17"/>
        <v>35.57774923</v>
      </c>
      <c r="Q107" s="3">
        <f t="shared" si="18"/>
        <v>5094.025507</v>
      </c>
      <c r="R107" s="1"/>
      <c r="S107" s="1">
        <v>96.0</v>
      </c>
      <c r="T107" s="3">
        <f t="shared" si="25"/>
        <v>5460.526039</v>
      </c>
      <c r="U107" s="3">
        <f t="shared" si="19"/>
        <v>54.60526039</v>
      </c>
      <c r="V107" s="3">
        <f t="shared" si="20"/>
        <v>5515.131299</v>
      </c>
      <c r="W107" s="3">
        <f t="shared" si="21"/>
        <v>43.84529383</v>
      </c>
      <c r="X107" s="3">
        <f t="shared" si="22"/>
        <v>5558.976593</v>
      </c>
      <c r="Y107" s="1"/>
      <c r="Z107" s="27">
        <f t="shared" si="23"/>
        <v>0.09127380421</v>
      </c>
      <c r="AA107" s="27"/>
    </row>
    <row r="108" ht="21.0" customHeight="1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5"/>
      <c r="L108" s="1">
        <v>97.0</v>
      </c>
      <c r="M108" s="3">
        <f t="shared" si="24"/>
        <v>5094.025507</v>
      </c>
      <c r="N108" s="3">
        <f t="shared" si="15"/>
        <v>50.94025507</v>
      </c>
      <c r="O108" s="3">
        <f t="shared" si="16"/>
        <v>5144.965762</v>
      </c>
      <c r="P108" s="3">
        <f t="shared" si="17"/>
        <v>36.18625919</v>
      </c>
      <c r="Q108" s="3">
        <f t="shared" si="18"/>
        <v>5181.152021</v>
      </c>
      <c r="R108" s="1"/>
      <c r="S108" s="1">
        <v>97.0</v>
      </c>
      <c r="T108" s="3">
        <f t="shared" si="25"/>
        <v>5558.976593</v>
      </c>
      <c r="U108" s="3">
        <f t="shared" si="19"/>
        <v>55.58976593</v>
      </c>
      <c r="V108" s="3">
        <f t="shared" si="20"/>
        <v>5614.566359</v>
      </c>
      <c r="W108" s="3">
        <f t="shared" si="21"/>
        <v>44.63580256</v>
      </c>
      <c r="X108" s="3">
        <f t="shared" si="22"/>
        <v>5659.202162</v>
      </c>
      <c r="Y108" s="1"/>
      <c r="Z108" s="27">
        <f t="shared" si="23"/>
        <v>0.09226715198</v>
      </c>
      <c r="AA108" s="27"/>
    </row>
    <row r="109" ht="21.0" customHeight="1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5"/>
      <c r="L109" s="1">
        <v>98.0</v>
      </c>
      <c r="M109" s="3">
        <f t="shared" si="24"/>
        <v>5181.152021</v>
      </c>
      <c r="N109" s="3">
        <f t="shared" si="15"/>
        <v>51.81152021</v>
      </c>
      <c r="O109" s="3">
        <f t="shared" si="16"/>
        <v>5232.963541</v>
      </c>
      <c r="P109" s="3">
        <f t="shared" si="17"/>
        <v>36.80517691</v>
      </c>
      <c r="Q109" s="3">
        <f t="shared" si="18"/>
        <v>5269.768718</v>
      </c>
      <c r="R109" s="1"/>
      <c r="S109" s="1">
        <v>98.0</v>
      </c>
      <c r="T109" s="3">
        <f t="shared" si="25"/>
        <v>5659.202162</v>
      </c>
      <c r="U109" s="3">
        <f t="shared" si="19"/>
        <v>56.59202162</v>
      </c>
      <c r="V109" s="3">
        <f t="shared" si="20"/>
        <v>5715.794183</v>
      </c>
      <c r="W109" s="3">
        <f t="shared" si="21"/>
        <v>45.44056376</v>
      </c>
      <c r="X109" s="3">
        <f t="shared" si="22"/>
        <v>5761.234747</v>
      </c>
      <c r="Y109" s="1"/>
      <c r="Z109" s="27">
        <f t="shared" si="23"/>
        <v>0.09326140396</v>
      </c>
      <c r="AA109" s="27"/>
    </row>
    <row r="110" ht="21.0" customHeight="1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5"/>
      <c r="L110" s="1">
        <v>99.0</v>
      </c>
      <c r="M110" s="3">
        <f t="shared" si="24"/>
        <v>5269.768718</v>
      </c>
      <c r="N110" s="3">
        <f t="shared" si="15"/>
        <v>52.69768718</v>
      </c>
      <c r="O110" s="3">
        <f t="shared" si="16"/>
        <v>5322.466405</v>
      </c>
      <c r="P110" s="3">
        <f t="shared" si="17"/>
        <v>37.43468038</v>
      </c>
      <c r="Q110" s="3">
        <f t="shared" si="18"/>
        <v>5359.901085</v>
      </c>
      <c r="R110" s="1"/>
      <c r="S110" s="1">
        <v>99.0</v>
      </c>
      <c r="T110" s="3">
        <f t="shared" si="25"/>
        <v>5761.234747</v>
      </c>
      <c r="U110" s="3">
        <f t="shared" si="19"/>
        <v>57.61234747</v>
      </c>
      <c r="V110" s="3">
        <f t="shared" si="20"/>
        <v>5818.847095</v>
      </c>
      <c r="W110" s="3">
        <f t="shared" si="21"/>
        <v>46.2598344</v>
      </c>
      <c r="X110" s="3">
        <f t="shared" si="22"/>
        <v>5865.106929</v>
      </c>
      <c r="Y110" s="1"/>
      <c r="Z110" s="27">
        <f t="shared" si="23"/>
        <v>0.09425656098</v>
      </c>
      <c r="AA110" s="27"/>
    </row>
    <row r="111" ht="21.0" customHeight="1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5"/>
      <c r="L111" s="1">
        <v>100.0</v>
      </c>
      <c r="M111" s="3">
        <f t="shared" si="24"/>
        <v>5359.901085</v>
      </c>
      <c r="N111" s="3">
        <f t="shared" si="15"/>
        <v>53.59901085</v>
      </c>
      <c r="O111" s="3">
        <f t="shared" si="16"/>
        <v>5413.500096</v>
      </c>
      <c r="P111" s="3">
        <f t="shared" si="17"/>
        <v>38.07495068</v>
      </c>
      <c r="Q111" s="3">
        <f t="shared" si="18"/>
        <v>5451.575047</v>
      </c>
      <c r="R111" s="1"/>
      <c r="S111" s="1">
        <v>100.0</v>
      </c>
      <c r="T111" s="3">
        <f t="shared" si="25"/>
        <v>5865.106929</v>
      </c>
      <c r="U111" s="3">
        <f t="shared" si="19"/>
        <v>58.65106929</v>
      </c>
      <c r="V111" s="3">
        <f t="shared" si="20"/>
        <v>5923.757998</v>
      </c>
      <c r="W111" s="3">
        <f t="shared" si="21"/>
        <v>47.09387609</v>
      </c>
      <c r="X111" s="3">
        <f t="shared" si="22"/>
        <v>5970.851874</v>
      </c>
      <c r="Y111" s="1"/>
      <c r="Z111" s="27">
        <f t="shared" si="23"/>
        <v>0.09525262385</v>
      </c>
      <c r="AA111" s="27"/>
    </row>
    <row r="112" ht="21.0" customHeight="1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5"/>
      <c r="L112" s="1">
        <v>101.0</v>
      </c>
      <c r="M112" s="3">
        <f t="shared" si="24"/>
        <v>5451.575047</v>
      </c>
      <c r="N112" s="3">
        <f t="shared" si="15"/>
        <v>54.51575047</v>
      </c>
      <c r="O112" s="3">
        <f t="shared" si="16"/>
        <v>5506.090797</v>
      </c>
      <c r="P112" s="3">
        <f t="shared" si="17"/>
        <v>38.72617194</v>
      </c>
      <c r="Q112" s="3">
        <f t="shared" si="18"/>
        <v>5544.816969</v>
      </c>
      <c r="R112" s="1"/>
      <c r="S112" s="1">
        <v>101.0</v>
      </c>
      <c r="T112" s="3">
        <f t="shared" si="25"/>
        <v>5970.851874</v>
      </c>
      <c r="U112" s="3">
        <f t="shared" si="19"/>
        <v>59.70851874</v>
      </c>
      <c r="V112" s="3">
        <f t="shared" si="20"/>
        <v>6030.560393</v>
      </c>
      <c r="W112" s="3">
        <f t="shared" si="21"/>
        <v>47.94295513</v>
      </c>
      <c r="X112" s="3">
        <f t="shared" si="22"/>
        <v>6078.503348</v>
      </c>
      <c r="Y112" s="1"/>
      <c r="Z112" s="27">
        <f t="shared" si="23"/>
        <v>0.0962495934</v>
      </c>
      <c r="AA112" s="27"/>
    </row>
    <row r="113" ht="21.0" customHeight="1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5"/>
      <c r="L113" s="1">
        <v>102.0</v>
      </c>
      <c r="M113" s="3">
        <f t="shared" si="24"/>
        <v>5544.816969</v>
      </c>
      <c r="N113" s="3">
        <f t="shared" si="15"/>
        <v>55.44816969</v>
      </c>
      <c r="O113" s="3">
        <f t="shared" si="16"/>
        <v>5600.265139</v>
      </c>
      <c r="P113" s="3">
        <f t="shared" si="17"/>
        <v>39.38853148</v>
      </c>
      <c r="Q113" s="3">
        <f t="shared" si="18"/>
        <v>5639.653671</v>
      </c>
      <c r="R113" s="1"/>
      <c r="S113" s="1">
        <v>102.0</v>
      </c>
      <c r="T113" s="3">
        <f t="shared" si="25"/>
        <v>6078.503348</v>
      </c>
      <c r="U113" s="3">
        <f t="shared" si="19"/>
        <v>60.78503348</v>
      </c>
      <c r="V113" s="3">
        <f t="shared" si="20"/>
        <v>6139.288382</v>
      </c>
      <c r="W113" s="3">
        <f t="shared" si="21"/>
        <v>48.80734263</v>
      </c>
      <c r="X113" s="3">
        <f t="shared" si="22"/>
        <v>6188.095724</v>
      </c>
      <c r="Y113" s="1"/>
      <c r="Z113" s="27">
        <f t="shared" si="23"/>
        <v>0.09724747046</v>
      </c>
      <c r="AA113" s="27"/>
    </row>
    <row r="114" ht="21.0" customHeight="1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5"/>
      <c r="L114" s="1">
        <v>103.0</v>
      </c>
      <c r="M114" s="3">
        <f t="shared" si="24"/>
        <v>5639.653671</v>
      </c>
      <c r="N114" s="3">
        <f t="shared" si="15"/>
        <v>56.39653671</v>
      </c>
      <c r="O114" s="3">
        <f t="shared" si="16"/>
        <v>5696.050207</v>
      </c>
      <c r="P114" s="3">
        <f t="shared" si="17"/>
        <v>40.06221979</v>
      </c>
      <c r="Q114" s="3">
        <f t="shared" si="18"/>
        <v>5736.112427</v>
      </c>
      <c r="R114" s="1"/>
      <c r="S114" s="1">
        <v>103.0</v>
      </c>
      <c r="T114" s="3">
        <f t="shared" si="25"/>
        <v>6188.095724</v>
      </c>
      <c r="U114" s="3">
        <f t="shared" si="19"/>
        <v>61.88095724</v>
      </c>
      <c r="V114" s="3">
        <f t="shared" si="20"/>
        <v>6249.976682</v>
      </c>
      <c r="W114" s="3">
        <f t="shared" si="21"/>
        <v>49.68731462</v>
      </c>
      <c r="X114" s="3">
        <f t="shared" si="22"/>
        <v>6299.663996</v>
      </c>
      <c r="Y114" s="1"/>
      <c r="Z114" s="27">
        <f t="shared" si="23"/>
        <v>0.09824625585</v>
      </c>
      <c r="AA114" s="27"/>
    </row>
    <row r="115" ht="21.0" customHeight="1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5"/>
      <c r="L115" s="1">
        <v>104.0</v>
      </c>
      <c r="M115" s="3">
        <f t="shared" si="24"/>
        <v>5736.112427</v>
      </c>
      <c r="N115" s="3">
        <f t="shared" si="15"/>
        <v>57.36112427</v>
      </c>
      <c r="O115" s="3">
        <f t="shared" si="16"/>
        <v>5793.473551</v>
      </c>
      <c r="P115" s="3">
        <f t="shared" si="17"/>
        <v>40.74743064</v>
      </c>
      <c r="Q115" s="3">
        <f t="shared" si="18"/>
        <v>5834.220982</v>
      </c>
      <c r="R115" s="1"/>
      <c r="S115" s="1">
        <v>104.0</v>
      </c>
      <c r="T115" s="3">
        <f t="shared" si="25"/>
        <v>6299.663996</v>
      </c>
      <c r="U115" s="3">
        <f t="shared" si="19"/>
        <v>62.99663996</v>
      </c>
      <c r="V115" s="3">
        <f t="shared" si="20"/>
        <v>6362.660636</v>
      </c>
      <c r="W115" s="3">
        <f t="shared" si="21"/>
        <v>50.58315206</v>
      </c>
      <c r="X115" s="3">
        <f t="shared" si="22"/>
        <v>6413.243788</v>
      </c>
      <c r="Y115" s="1"/>
      <c r="Z115" s="27">
        <f t="shared" si="23"/>
        <v>0.0992459504</v>
      </c>
      <c r="AA115" s="27"/>
    </row>
    <row r="116" ht="21.0" customHeight="1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5"/>
      <c r="L116" s="1">
        <v>105.0</v>
      </c>
      <c r="M116" s="3">
        <f t="shared" si="24"/>
        <v>5834.220982</v>
      </c>
      <c r="N116" s="3">
        <f t="shared" si="15"/>
        <v>58.34220982</v>
      </c>
      <c r="O116" s="3">
        <f t="shared" si="16"/>
        <v>5892.563192</v>
      </c>
      <c r="P116" s="3">
        <f t="shared" si="17"/>
        <v>41.44436112</v>
      </c>
      <c r="Q116" s="3">
        <f t="shared" si="18"/>
        <v>5934.007553</v>
      </c>
      <c r="R116" s="1"/>
      <c r="S116" s="1">
        <v>105.0</v>
      </c>
      <c r="T116" s="3">
        <f t="shared" si="25"/>
        <v>6413.243788</v>
      </c>
      <c r="U116" s="3">
        <f t="shared" si="19"/>
        <v>64.13243788</v>
      </c>
      <c r="V116" s="3">
        <f t="shared" si="20"/>
        <v>6477.376226</v>
      </c>
      <c r="W116" s="3">
        <f t="shared" si="21"/>
        <v>51.495141</v>
      </c>
      <c r="X116" s="3">
        <f t="shared" si="22"/>
        <v>6528.871367</v>
      </c>
      <c r="Y116" s="1"/>
      <c r="Z116" s="27">
        <f t="shared" si="23"/>
        <v>0.1002465549</v>
      </c>
      <c r="AA116" s="27"/>
    </row>
    <row r="117" ht="21.0" customHeight="1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5"/>
      <c r="L117" s="1">
        <v>106.0</v>
      </c>
      <c r="M117" s="3">
        <f t="shared" si="24"/>
        <v>5934.007553</v>
      </c>
      <c r="N117" s="3">
        <f t="shared" si="15"/>
        <v>59.34007553</v>
      </c>
      <c r="O117" s="3">
        <f t="shared" si="16"/>
        <v>5993.347628</v>
      </c>
      <c r="P117" s="3">
        <f t="shared" si="17"/>
        <v>42.15321165</v>
      </c>
      <c r="Q117" s="3">
        <f t="shared" si="18"/>
        <v>6035.50084</v>
      </c>
      <c r="R117" s="1"/>
      <c r="S117" s="1">
        <v>106.0</v>
      </c>
      <c r="T117" s="3">
        <f t="shared" si="25"/>
        <v>6528.871367</v>
      </c>
      <c r="U117" s="3">
        <f t="shared" si="19"/>
        <v>65.28871367</v>
      </c>
      <c r="V117" s="3">
        <f t="shared" si="20"/>
        <v>6594.160081</v>
      </c>
      <c r="W117" s="3">
        <f t="shared" si="21"/>
        <v>52.42357264</v>
      </c>
      <c r="X117" s="3">
        <f t="shared" si="22"/>
        <v>6646.583653</v>
      </c>
      <c r="Y117" s="1"/>
      <c r="Z117" s="27">
        <f t="shared" si="23"/>
        <v>0.1012480703</v>
      </c>
      <c r="AA117" s="27"/>
    </row>
    <row r="118" ht="21.0" customHeight="1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5"/>
      <c r="L118" s="1">
        <v>107.0</v>
      </c>
      <c r="M118" s="3">
        <f t="shared" si="24"/>
        <v>6035.50084</v>
      </c>
      <c r="N118" s="3">
        <f t="shared" si="15"/>
        <v>60.3550084</v>
      </c>
      <c r="O118" s="3">
        <f t="shared" si="16"/>
        <v>6095.855849</v>
      </c>
      <c r="P118" s="3">
        <f t="shared" si="17"/>
        <v>42.87418613</v>
      </c>
      <c r="Q118" s="3">
        <f t="shared" si="18"/>
        <v>6138.730035</v>
      </c>
      <c r="R118" s="1"/>
      <c r="S118" s="1">
        <v>107.0</v>
      </c>
      <c r="T118" s="3">
        <f t="shared" si="25"/>
        <v>6646.583653</v>
      </c>
      <c r="U118" s="3">
        <f t="shared" si="19"/>
        <v>66.46583653</v>
      </c>
      <c r="V118" s="3">
        <f t="shared" si="20"/>
        <v>6713.04949</v>
      </c>
      <c r="W118" s="3">
        <f t="shared" si="21"/>
        <v>53.36874345</v>
      </c>
      <c r="X118" s="3">
        <f t="shared" si="22"/>
        <v>6766.418233</v>
      </c>
      <c r="Y118" s="1"/>
      <c r="Z118" s="27">
        <f t="shared" si="23"/>
        <v>0.1022504973</v>
      </c>
      <c r="AA118" s="27"/>
    </row>
    <row r="119" ht="21.0" customHeight="1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5"/>
      <c r="L119" s="1">
        <v>108.0</v>
      </c>
      <c r="M119" s="3">
        <f t="shared" si="24"/>
        <v>6138.730035</v>
      </c>
      <c r="N119" s="3">
        <f t="shared" si="15"/>
        <v>61.38730035</v>
      </c>
      <c r="O119" s="3">
        <f t="shared" si="16"/>
        <v>6200.117335</v>
      </c>
      <c r="P119" s="3">
        <f t="shared" si="17"/>
        <v>43.60749192</v>
      </c>
      <c r="Q119" s="3">
        <f t="shared" si="18"/>
        <v>6243.724827</v>
      </c>
      <c r="R119" s="1"/>
      <c r="S119" s="1">
        <v>108.0</v>
      </c>
      <c r="T119" s="3">
        <f t="shared" si="25"/>
        <v>6766.418233</v>
      </c>
      <c r="U119" s="3">
        <f t="shared" si="19"/>
        <v>67.66418233</v>
      </c>
      <c r="V119" s="3">
        <f t="shared" si="20"/>
        <v>6834.082416</v>
      </c>
      <c r="W119" s="3">
        <f t="shared" si="21"/>
        <v>54.33095521</v>
      </c>
      <c r="X119" s="3">
        <f t="shared" si="22"/>
        <v>6888.413371</v>
      </c>
      <c r="Y119" s="1"/>
      <c r="Z119" s="27">
        <f t="shared" si="23"/>
        <v>0.1032538368</v>
      </c>
      <c r="AA119" s="27"/>
    </row>
    <row r="120" ht="21.0" customHeight="1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5"/>
      <c r="L120" s="1">
        <v>109.0</v>
      </c>
      <c r="M120" s="3">
        <f t="shared" si="24"/>
        <v>6243.724827</v>
      </c>
      <c r="N120" s="3">
        <f t="shared" si="15"/>
        <v>62.43724827</v>
      </c>
      <c r="O120" s="3">
        <f t="shared" si="16"/>
        <v>6306.162075</v>
      </c>
      <c r="P120" s="3">
        <f t="shared" si="17"/>
        <v>44.35333993</v>
      </c>
      <c r="Q120" s="3">
        <f t="shared" si="18"/>
        <v>6350.515415</v>
      </c>
      <c r="R120" s="1"/>
      <c r="S120" s="1">
        <v>109.0</v>
      </c>
      <c r="T120" s="3">
        <f t="shared" si="25"/>
        <v>6888.413371</v>
      </c>
      <c r="U120" s="3">
        <f t="shared" si="19"/>
        <v>68.88413371</v>
      </c>
      <c r="V120" s="3">
        <f t="shared" si="20"/>
        <v>6957.297505</v>
      </c>
      <c r="W120" s="3">
        <f t="shared" si="21"/>
        <v>55.31051516</v>
      </c>
      <c r="X120" s="3">
        <f t="shared" si="22"/>
        <v>7012.60802</v>
      </c>
      <c r="Y120" s="1"/>
      <c r="Z120" s="27">
        <f t="shared" si="23"/>
        <v>0.1042580895</v>
      </c>
      <c r="AA120" s="27"/>
    </row>
    <row r="121" ht="21.0" customHeight="1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5"/>
      <c r="L121" s="1">
        <v>110.0</v>
      </c>
      <c r="M121" s="3">
        <f t="shared" si="24"/>
        <v>6350.515415</v>
      </c>
      <c r="N121" s="3">
        <f t="shared" si="15"/>
        <v>63.50515415</v>
      </c>
      <c r="O121" s="3">
        <f t="shared" si="16"/>
        <v>6414.020569</v>
      </c>
      <c r="P121" s="3">
        <f t="shared" si="17"/>
        <v>45.11194467</v>
      </c>
      <c r="Q121" s="3">
        <f t="shared" si="18"/>
        <v>6459.132514</v>
      </c>
      <c r="R121" s="1"/>
      <c r="S121" s="1">
        <v>110.0</v>
      </c>
      <c r="T121" s="3">
        <f t="shared" si="25"/>
        <v>7012.60802</v>
      </c>
      <c r="U121" s="3">
        <f t="shared" si="19"/>
        <v>70.1260802</v>
      </c>
      <c r="V121" s="3">
        <f t="shared" si="20"/>
        <v>7082.7341</v>
      </c>
      <c r="W121" s="3">
        <f t="shared" si="21"/>
        <v>56.3077361</v>
      </c>
      <c r="X121" s="3">
        <f t="shared" si="22"/>
        <v>7139.041836</v>
      </c>
      <c r="Y121" s="1"/>
      <c r="Z121" s="27">
        <f t="shared" si="23"/>
        <v>0.1052632564</v>
      </c>
      <c r="AA121" s="27"/>
    </row>
    <row r="122" ht="21.0" customHeight="1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5"/>
      <c r="L122" s="1">
        <v>111.0</v>
      </c>
      <c r="M122" s="3">
        <f t="shared" si="24"/>
        <v>6459.132514</v>
      </c>
      <c r="N122" s="3">
        <f t="shared" si="15"/>
        <v>64.59132514</v>
      </c>
      <c r="O122" s="3">
        <f t="shared" si="16"/>
        <v>6523.723839</v>
      </c>
      <c r="P122" s="3">
        <f t="shared" si="17"/>
        <v>45.88352433</v>
      </c>
      <c r="Q122" s="3">
        <f t="shared" si="18"/>
        <v>6569.607363</v>
      </c>
      <c r="R122" s="1"/>
      <c r="S122" s="1">
        <v>111.0</v>
      </c>
      <c r="T122" s="3">
        <f t="shared" si="25"/>
        <v>7139.041836</v>
      </c>
      <c r="U122" s="3">
        <f t="shared" si="19"/>
        <v>71.39041836</v>
      </c>
      <c r="V122" s="3">
        <f t="shared" si="20"/>
        <v>7210.432254</v>
      </c>
      <c r="W122" s="3">
        <f t="shared" si="21"/>
        <v>57.32293642</v>
      </c>
      <c r="X122" s="3">
        <f t="shared" si="22"/>
        <v>7267.755191</v>
      </c>
      <c r="Y122" s="1"/>
      <c r="Z122" s="27">
        <f t="shared" si="23"/>
        <v>0.1062693383</v>
      </c>
      <c r="AA122" s="27"/>
    </row>
    <row r="123" ht="21.0" customHeight="1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5"/>
      <c r="L123" s="1">
        <v>112.0</v>
      </c>
      <c r="M123" s="3">
        <f t="shared" si="24"/>
        <v>6569.607363</v>
      </c>
      <c r="N123" s="3">
        <f t="shared" si="15"/>
        <v>65.69607363</v>
      </c>
      <c r="O123" s="3">
        <f t="shared" si="16"/>
        <v>6635.303437</v>
      </c>
      <c r="P123" s="3">
        <f t="shared" si="17"/>
        <v>46.66830084</v>
      </c>
      <c r="Q123" s="3">
        <f t="shared" si="18"/>
        <v>6681.971738</v>
      </c>
      <c r="R123" s="1"/>
      <c r="S123" s="1">
        <v>112.0</v>
      </c>
      <c r="T123" s="3">
        <f t="shared" si="25"/>
        <v>7267.755191</v>
      </c>
      <c r="U123" s="3">
        <f t="shared" si="19"/>
        <v>72.67755191</v>
      </c>
      <c r="V123" s="3">
        <f t="shared" si="20"/>
        <v>7340.432743</v>
      </c>
      <c r="W123" s="3">
        <f t="shared" si="21"/>
        <v>58.35644031</v>
      </c>
      <c r="X123" s="3">
        <f t="shared" si="22"/>
        <v>7398.789183</v>
      </c>
      <c r="Y123" s="1"/>
      <c r="Z123" s="27">
        <f t="shared" si="23"/>
        <v>0.107276336</v>
      </c>
      <c r="AA123" s="27"/>
    </row>
    <row r="124" ht="21.0" customHeight="1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5"/>
      <c r="L124" s="1">
        <v>113.0</v>
      </c>
      <c r="M124" s="3">
        <f t="shared" si="24"/>
        <v>6681.971738</v>
      </c>
      <c r="N124" s="3">
        <f t="shared" si="15"/>
        <v>66.81971738</v>
      </c>
      <c r="O124" s="3">
        <f t="shared" si="16"/>
        <v>6748.791455</v>
      </c>
      <c r="P124" s="3">
        <f t="shared" si="17"/>
        <v>47.4664999</v>
      </c>
      <c r="Q124" s="3">
        <f t="shared" si="18"/>
        <v>6796.257955</v>
      </c>
      <c r="R124" s="1"/>
      <c r="S124" s="1">
        <v>113.0</v>
      </c>
      <c r="T124" s="3">
        <f t="shared" si="25"/>
        <v>7398.789183</v>
      </c>
      <c r="U124" s="3">
        <f t="shared" si="19"/>
        <v>73.98789183</v>
      </c>
      <c r="V124" s="3">
        <f t="shared" si="20"/>
        <v>7472.777075</v>
      </c>
      <c r="W124" s="3">
        <f t="shared" si="21"/>
        <v>59.40857775</v>
      </c>
      <c r="X124" s="3">
        <f t="shared" si="22"/>
        <v>7532.185653</v>
      </c>
      <c r="Y124" s="1"/>
      <c r="Z124" s="27">
        <f t="shared" si="23"/>
        <v>0.1082842503</v>
      </c>
      <c r="AA124" s="27"/>
    </row>
    <row r="125" ht="21.0" customHeight="1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5"/>
      <c r="L125" s="1">
        <v>114.0</v>
      </c>
      <c r="M125" s="3">
        <f t="shared" si="24"/>
        <v>6796.257955</v>
      </c>
      <c r="N125" s="3">
        <f t="shared" si="15"/>
        <v>67.96257955</v>
      </c>
      <c r="O125" s="3">
        <f t="shared" si="16"/>
        <v>6864.220535</v>
      </c>
      <c r="P125" s="3">
        <f t="shared" si="17"/>
        <v>48.27835109</v>
      </c>
      <c r="Q125" s="3">
        <f t="shared" si="18"/>
        <v>6912.498886</v>
      </c>
      <c r="R125" s="1"/>
      <c r="S125" s="1">
        <v>114.0</v>
      </c>
      <c r="T125" s="3">
        <f t="shared" si="25"/>
        <v>7532.185653</v>
      </c>
      <c r="U125" s="3">
        <f t="shared" si="19"/>
        <v>75.32185653</v>
      </c>
      <c r="V125" s="3">
        <f t="shared" si="20"/>
        <v>7607.507509</v>
      </c>
      <c r="W125" s="3">
        <f t="shared" si="21"/>
        <v>60.4796847</v>
      </c>
      <c r="X125" s="3">
        <f t="shared" si="22"/>
        <v>7667.987194</v>
      </c>
      <c r="Y125" s="1"/>
      <c r="Z125" s="27">
        <f t="shared" si="23"/>
        <v>0.1092930821</v>
      </c>
      <c r="AA125" s="27"/>
    </row>
    <row r="126" ht="21.0" customHeight="1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5"/>
      <c r="L126" s="1">
        <v>115.0</v>
      </c>
      <c r="M126" s="3">
        <f t="shared" si="24"/>
        <v>6912.498886</v>
      </c>
      <c r="N126" s="3">
        <f t="shared" si="15"/>
        <v>69.12498886</v>
      </c>
      <c r="O126" s="3">
        <f t="shared" si="16"/>
        <v>6981.623875</v>
      </c>
      <c r="P126" s="3">
        <f t="shared" si="17"/>
        <v>49.10408792</v>
      </c>
      <c r="Q126" s="3">
        <f t="shared" si="18"/>
        <v>7030.727963</v>
      </c>
      <c r="R126" s="1"/>
      <c r="S126" s="1">
        <v>115.0</v>
      </c>
      <c r="T126" s="3">
        <f t="shared" si="25"/>
        <v>7667.987194</v>
      </c>
      <c r="U126" s="3">
        <f t="shared" si="19"/>
        <v>76.67987194</v>
      </c>
      <c r="V126" s="3">
        <f t="shared" si="20"/>
        <v>7744.667066</v>
      </c>
      <c r="W126" s="3">
        <f t="shared" si="21"/>
        <v>61.57010317</v>
      </c>
      <c r="X126" s="3">
        <f t="shared" si="22"/>
        <v>7806.237169</v>
      </c>
      <c r="Y126" s="1"/>
      <c r="Z126" s="27">
        <f t="shared" si="23"/>
        <v>0.1103028322</v>
      </c>
      <c r="AA126" s="27"/>
    </row>
    <row r="127" ht="21.0" customHeight="1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5"/>
      <c r="L127" s="1">
        <v>116.0</v>
      </c>
      <c r="M127" s="3">
        <f t="shared" si="24"/>
        <v>7030.727963</v>
      </c>
      <c r="N127" s="3">
        <f t="shared" si="15"/>
        <v>70.30727963</v>
      </c>
      <c r="O127" s="3">
        <f t="shared" si="16"/>
        <v>7101.035242</v>
      </c>
      <c r="P127" s="3">
        <f t="shared" si="17"/>
        <v>49.94394787</v>
      </c>
      <c r="Q127" s="3">
        <f t="shared" si="18"/>
        <v>7150.97919</v>
      </c>
      <c r="R127" s="1"/>
      <c r="S127" s="1">
        <v>116.0</v>
      </c>
      <c r="T127" s="3">
        <f t="shared" si="25"/>
        <v>7806.237169</v>
      </c>
      <c r="U127" s="3">
        <f t="shared" si="19"/>
        <v>78.06237169</v>
      </c>
      <c r="V127" s="3">
        <f t="shared" si="20"/>
        <v>7884.299541</v>
      </c>
      <c r="W127" s="3">
        <f t="shared" si="21"/>
        <v>62.68018135</v>
      </c>
      <c r="X127" s="3">
        <f t="shared" si="22"/>
        <v>7946.979722</v>
      </c>
      <c r="Y127" s="1"/>
      <c r="Z127" s="27">
        <f t="shared" si="23"/>
        <v>0.1113135014</v>
      </c>
      <c r="AA127" s="27"/>
    </row>
    <row r="128" ht="21.0" customHeight="1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5"/>
      <c r="L128" s="1">
        <v>117.0</v>
      </c>
      <c r="M128" s="3">
        <f t="shared" si="24"/>
        <v>7150.97919</v>
      </c>
      <c r="N128" s="3">
        <f t="shared" si="15"/>
        <v>71.5097919</v>
      </c>
      <c r="O128" s="3">
        <f t="shared" si="16"/>
        <v>7222.488982</v>
      </c>
      <c r="P128" s="3">
        <f t="shared" si="17"/>
        <v>50.79817251</v>
      </c>
      <c r="Q128" s="3">
        <f t="shared" si="18"/>
        <v>7273.287154</v>
      </c>
      <c r="R128" s="1"/>
      <c r="S128" s="1">
        <v>117.0</v>
      </c>
      <c r="T128" s="3">
        <f t="shared" si="25"/>
        <v>7946.979722</v>
      </c>
      <c r="U128" s="3">
        <f t="shared" si="19"/>
        <v>79.46979722</v>
      </c>
      <c r="V128" s="3">
        <f t="shared" si="20"/>
        <v>8026.449519</v>
      </c>
      <c r="W128" s="3">
        <f t="shared" si="21"/>
        <v>63.81027368</v>
      </c>
      <c r="X128" s="3">
        <f t="shared" si="22"/>
        <v>8090.259793</v>
      </c>
      <c r="Y128" s="1"/>
      <c r="Z128" s="27">
        <f t="shared" si="23"/>
        <v>0.1123250906</v>
      </c>
      <c r="AA128" s="27"/>
    </row>
    <row r="129" ht="21.0" customHeight="1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5"/>
      <c r="L129" s="1">
        <v>118.0</v>
      </c>
      <c r="M129" s="3">
        <f t="shared" si="24"/>
        <v>7273.287154</v>
      </c>
      <c r="N129" s="3">
        <f t="shared" si="15"/>
        <v>72.73287154</v>
      </c>
      <c r="O129" s="3">
        <f t="shared" si="16"/>
        <v>7346.020026</v>
      </c>
      <c r="P129" s="3">
        <f t="shared" si="17"/>
        <v>51.66700752</v>
      </c>
      <c r="Q129" s="3">
        <f t="shared" si="18"/>
        <v>7397.687034</v>
      </c>
      <c r="R129" s="1"/>
      <c r="S129" s="1">
        <v>118.0</v>
      </c>
      <c r="T129" s="3">
        <f t="shared" si="25"/>
        <v>8090.259793</v>
      </c>
      <c r="U129" s="3">
        <f t="shared" si="19"/>
        <v>80.90259793</v>
      </c>
      <c r="V129" s="3">
        <f t="shared" si="20"/>
        <v>8171.162391</v>
      </c>
      <c r="W129" s="3">
        <f t="shared" si="21"/>
        <v>64.96074101</v>
      </c>
      <c r="X129" s="3">
        <f t="shared" si="22"/>
        <v>8236.123132</v>
      </c>
      <c r="Y129" s="1"/>
      <c r="Z129" s="27">
        <f t="shared" si="23"/>
        <v>0.1133376006</v>
      </c>
      <c r="AA129" s="27"/>
    </row>
    <row r="130" ht="21.0" customHeight="1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5"/>
      <c r="L130" s="1">
        <v>119.0</v>
      </c>
      <c r="M130" s="3">
        <f t="shared" si="24"/>
        <v>7397.687034</v>
      </c>
      <c r="N130" s="3">
        <f t="shared" si="15"/>
        <v>73.97687034</v>
      </c>
      <c r="O130" s="3">
        <f t="shared" si="16"/>
        <v>7471.663904</v>
      </c>
      <c r="P130" s="3">
        <f t="shared" si="17"/>
        <v>52.55070279</v>
      </c>
      <c r="Q130" s="3">
        <f t="shared" si="18"/>
        <v>7524.214607</v>
      </c>
      <c r="R130" s="1"/>
      <c r="S130" s="1">
        <v>119.0</v>
      </c>
      <c r="T130" s="3">
        <f t="shared" si="25"/>
        <v>8236.123132</v>
      </c>
      <c r="U130" s="3">
        <f t="shared" si="19"/>
        <v>82.36123132</v>
      </c>
      <c r="V130" s="3">
        <f t="shared" si="20"/>
        <v>8318.484363</v>
      </c>
      <c r="W130" s="3">
        <f t="shared" si="21"/>
        <v>66.13195069</v>
      </c>
      <c r="X130" s="3">
        <f t="shared" si="22"/>
        <v>8384.616314</v>
      </c>
      <c r="Y130" s="1"/>
      <c r="Z130" s="27">
        <f t="shared" si="23"/>
        <v>0.1143510323</v>
      </c>
      <c r="AA130" s="27"/>
    </row>
    <row r="131" ht="21.0" customHeight="1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5"/>
      <c r="L131" s="1">
        <v>120.0</v>
      </c>
      <c r="M131" s="3">
        <f t="shared" si="24"/>
        <v>7524.214607</v>
      </c>
      <c r="N131" s="3">
        <f t="shared" si="15"/>
        <v>75.24214607</v>
      </c>
      <c r="O131" s="3">
        <f t="shared" si="16"/>
        <v>7599.456753</v>
      </c>
      <c r="P131" s="3">
        <f t="shared" si="17"/>
        <v>53.44951249</v>
      </c>
      <c r="Q131" s="3">
        <f t="shared" si="18"/>
        <v>7652.906265</v>
      </c>
      <c r="R131" s="1"/>
      <c r="S131" s="1">
        <v>120.0</v>
      </c>
      <c r="T131" s="3">
        <f t="shared" si="25"/>
        <v>8384.616314</v>
      </c>
      <c r="U131" s="3">
        <f t="shared" si="19"/>
        <v>83.84616314</v>
      </c>
      <c r="V131" s="3">
        <f t="shared" si="20"/>
        <v>8468.462477</v>
      </c>
      <c r="W131" s="3">
        <f t="shared" si="21"/>
        <v>67.32427669</v>
      </c>
      <c r="X131" s="3">
        <f t="shared" si="22"/>
        <v>8535.786754</v>
      </c>
      <c r="Y131" s="1"/>
      <c r="Z131" s="27">
        <f t="shared" si="23"/>
        <v>0.1153653864</v>
      </c>
      <c r="AA131" s="27"/>
    </row>
    <row r="132" ht="21.0" customHeight="1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5"/>
      <c r="L132" s="1">
        <v>121.0</v>
      </c>
      <c r="M132" s="3">
        <f t="shared" si="24"/>
        <v>7652.906265</v>
      </c>
      <c r="N132" s="3">
        <f t="shared" si="15"/>
        <v>76.52906265</v>
      </c>
      <c r="O132" s="3">
        <f t="shared" si="16"/>
        <v>7729.435328</v>
      </c>
      <c r="P132" s="3">
        <f t="shared" si="17"/>
        <v>54.36369514</v>
      </c>
      <c r="Q132" s="3">
        <f t="shared" si="18"/>
        <v>7783.799023</v>
      </c>
      <c r="R132" s="1"/>
      <c r="S132" s="1">
        <v>121.0</v>
      </c>
      <c r="T132" s="3">
        <f t="shared" si="25"/>
        <v>8535.786754</v>
      </c>
      <c r="U132" s="3">
        <f t="shared" si="19"/>
        <v>85.35786754</v>
      </c>
      <c r="V132" s="3">
        <f t="shared" si="20"/>
        <v>8621.144621</v>
      </c>
      <c r="W132" s="3">
        <f t="shared" si="21"/>
        <v>68.53809974</v>
      </c>
      <c r="X132" s="3">
        <f t="shared" si="22"/>
        <v>8689.682721</v>
      </c>
      <c r="Y132" s="1"/>
      <c r="Z132" s="27">
        <f t="shared" si="23"/>
        <v>0.1163806639</v>
      </c>
      <c r="AA132" s="27"/>
    </row>
    <row r="133" ht="21.0" customHeight="1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5"/>
      <c r="L133" s="1">
        <v>122.0</v>
      </c>
      <c r="M133" s="3">
        <f t="shared" si="24"/>
        <v>7783.799023</v>
      </c>
      <c r="N133" s="3">
        <f t="shared" si="15"/>
        <v>77.83799023</v>
      </c>
      <c r="O133" s="3">
        <f t="shared" si="16"/>
        <v>7861.637013</v>
      </c>
      <c r="P133" s="3">
        <f t="shared" si="17"/>
        <v>55.29351366</v>
      </c>
      <c r="Q133" s="3">
        <f t="shared" si="18"/>
        <v>7916.930527</v>
      </c>
      <c r="R133" s="1"/>
      <c r="S133" s="1">
        <v>122.0</v>
      </c>
      <c r="T133" s="3">
        <f t="shared" si="25"/>
        <v>8689.682721</v>
      </c>
      <c r="U133" s="3">
        <f t="shared" si="19"/>
        <v>86.89682721</v>
      </c>
      <c r="V133" s="3">
        <f t="shared" si="20"/>
        <v>8776.579548</v>
      </c>
      <c r="W133" s="3">
        <f t="shared" si="21"/>
        <v>69.77380741</v>
      </c>
      <c r="X133" s="3">
        <f t="shared" si="22"/>
        <v>8846.353356</v>
      </c>
      <c r="Y133" s="1"/>
      <c r="Z133" s="27">
        <f t="shared" si="23"/>
        <v>0.1173968656</v>
      </c>
      <c r="AA133" s="27"/>
    </row>
    <row r="134" ht="21.0" customHeight="1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5"/>
      <c r="L134" s="1">
        <v>123.0</v>
      </c>
      <c r="M134" s="3">
        <f t="shared" si="24"/>
        <v>7916.930527</v>
      </c>
      <c r="N134" s="3">
        <f t="shared" si="15"/>
        <v>79.16930527</v>
      </c>
      <c r="O134" s="3">
        <f t="shared" si="16"/>
        <v>7996.099832</v>
      </c>
      <c r="P134" s="3">
        <f t="shared" si="17"/>
        <v>56.23923549</v>
      </c>
      <c r="Q134" s="3">
        <f t="shared" si="18"/>
        <v>8052.339068</v>
      </c>
      <c r="R134" s="1"/>
      <c r="S134" s="1">
        <v>123.0</v>
      </c>
      <c r="T134" s="3">
        <f t="shared" si="25"/>
        <v>8846.353356</v>
      </c>
      <c r="U134" s="3">
        <f t="shared" si="19"/>
        <v>88.46353356</v>
      </c>
      <c r="V134" s="3">
        <f t="shared" si="20"/>
        <v>8934.816889</v>
      </c>
      <c r="W134" s="3">
        <f t="shared" si="21"/>
        <v>71.03179427</v>
      </c>
      <c r="X134" s="3">
        <f t="shared" si="22"/>
        <v>9005.848683</v>
      </c>
      <c r="Y134" s="1"/>
      <c r="Z134" s="27">
        <f t="shared" si="23"/>
        <v>0.1184139922</v>
      </c>
      <c r="AA134" s="27"/>
    </row>
    <row r="135" ht="21.0" customHeight="1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5"/>
      <c r="L135" s="1">
        <v>124.0</v>
      </c>
      <c r="M135" s="3">
        <f t="shared" si="24"/>
        <v>8052.339068</v>
      </c>
      <c r="N135" s="3">
        <f t="shared" si="15"/>
        <v>80.52339068</v>
      </c>
      <c r="O135" s="3">
        <f t="shared" si="16"/>
        <v>8132.862458</v>
      </c>
      <c r="P135" s="3">
        <f t="shared" si="17"/>
        <v>57.20113262</v>
      </c>
      <c r="Q135" s="3">
        <f t="shared" si="18"/>
        <v>8190.063591</v>
      </c>
      <c r="R135" s="1"/>
      <c r="S135" s="1">
        <v>124.0</v>
      </c>
      <c r="T135" s="3">
        <f t="shared" si="25"/>
        <v>9005.848683</v>
      </c>
      <c r="U135" s="3">
        <f t="shared" si="19"/>
        <v>90.05848683</v>
      </c>
      <c r="V135" s="3">
        <f t="shared" si="20"/>
        <v>9095.90717</v>
      </c>
      <c r="W135" s="3">
        <f t="shared" si="21"/>
        <v>72.312462</v>
      </c>
      <c r="X135" s="3">
        <f t="shared" si="22"/>
        <v>9168.219632</v>
      </c>
      <c r="Y135" s="1"/>
      <c r="Z135" s="27">
        <f t="shared" si="23"/>
        <v>0.1194320447</v>
      </c>
      <c r="AA135" s="27"/>
    </row>
    <row r="136" ht="21.0" customHeight="1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5"/>
      <c r="L136" s="1">
        <v>125.0</v>
      </c>
      <c r="M136" s="3">
        <f t="shared" si="24"/>
        <v>8190.063591</v>
      </c>
      <c r="N136" s="3">
        <f t="shared" si="15"/>
        <v>81.90063591</v>
      </c>
      <c r="O136" s="3">
        <f t="shared" si="16"/>
        <v>8271.964227</v>
      </c>
      <c r="P136" s="3">
        <f t="shared" si="17"/>
        <v>58.17948173</v>
      </c>
      <c r="Q136" s="3">
        <f t="shared" si="18"/>
        <v>8330.143709</v>
      </c>
      <c r="R136" s="1"/>
      <c r="S136" s="1">
        <v>125.0</v>
      </c>
      <c r="T136" s="3">
        <f t="shared" si="25"/>
        <v>9168.219632</v>
      </c>
      <c r="U136" s="3">
        <f t="shared" si="19"/>
        <v>91.68219632</v>
      </c>
      <c r="V136" s="3">
        <f t="shared" si="20"/>
        <v>9259.901829</v>
      </c>
      <c r="W136" s="3">
        <f t="shared" si="21"/>
        <v>73.61621954</v>
      </c>
      <c r="X136" s="3">
        <f t="shared" si="22"/>
        <v>9333.518048</v>
      </c>
      <c r="Y136" s="1"/>
      <c r="Z136" s="27">
        <f t="shared" si="23"/>
        <v>0.120451024</v>
      </c>
      <c r="AA136" s="27"/>
    </row>
    <row r="137" ht="21.0" customHeight="1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5"/>
      <c r="L137" s="1">
        <v>126.0</v>
      </c>
      <c r="M137" s="3">
        <f t="shared" si="24"/>
        <v>8330.143709</v>
      </c>
      <c r="N137" s="3">
        <f t="shared" si="15"/>
        <v>83.30143709</v>
      </c>
      <c r="O137" s="3">
        <f t="shared" si="16"/>
        <v>8413.445146</v>
      </c>
      <c r="P137" s="3">
        <f t="shared" si="17"/>
        <v>59.17456419</v>
      </c>
      <c r="Q137" s="3">
        <f t="shared" si="18"/>
        <v>8472.61971</v>
      </c>
      <c r="R137" s="1"/>
      <c r="S137" s="1">
        <v>126.0</v>
      </c>
      <c r="T137" s="3">
        <f t="shared" si="25"/>
        <v>9333.518048</v>
      </c>
      <c r="U137" s="3">
        <f t="shared" si="19"/>
        <v>93.33518048</v>
      </c>
      <c r="V137" s="3">
        <f t="shared" si="20"/>
        <v>9426.853229</v>
      </c>
      <c r="W137" s="3">
        <f t="shared" si="21"/>
        <v>74.94348317</v>
      </c>
      <c r="X137" s="3">
        <f t="shared" si="22"/>
        <v>9501.796712</v>
      </c>
      <c r="Y137" s="1"/>
      <c r="Z137" s="27">
        <f t="shared" si="23"/>
        <v>0.1214709307</v>
      </c>
      <c r="AA137" s="27"/>
    </row>
    <row r="138" ht="21.0" customHeight="1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5"/>
      <c r="L138" s="1">
        <v>127.0</v>
      </c>
      <c r="M138" s="3">
        <f t="shared" si="24"/>
        <v>8472.61971</v>
      </c>
      <c r="N138" s="3">
        <f t="shared" si="15"/>
        <v>84.7261971</v>
      </c>
      <c r="O138" s="3">
        <f t="shared" si="16"/>
        <v>8557.345907</v>
      </c>
      <c r="P138" s="3">
        <f t="shared" si="17"/>
        <v>60.18666621</v>
      </c>
      <c r="Q138" s="3">
        <f t="shared" si="18"/>
        <v>8617.532573</v>
      </c>
      <c r="R138" s="1"/>
      <c r="S138" s="1">
        <v>127.0</v>
      </c>
      <c r="T138" s="3">
        <f t="shared" si="25"/>
        <v>9501.796712</v>
      </c>
      <c r="U138" s="3">
        <f t="shared" si="19"/>
        <v>95.01796712</v>
      </c>
      <c r="V138" s="3">
        <f t="shared" si="20"/>
        <v>9596.814679</v>
      </c>
      <c r="W138" s="3">
        <f t="shared" si="21"/>
        <v>76.2946767</v>
      </c>
      <c r="X138" s="3">
        <f t="shared" si="22"/>
        <v>9673.109356</v>
      </c>
      <c r="Y138" s="1"/>
      <c r="Z138" s="27">
        <f t="shared" si="23"/>
        <v>0.1224917659</v>
      </c>
      <c r="AA138" s="27"/>
    </row>
    <row r="139" ht="21.0" customHeight="1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5"/>
      <c r="L139" s="1">
        <v>128.0</v>
      </c>
      <c r="M139" s="3">
        <f t="shared" si="24"/>
        <v>8617.532573</v>
      </c>
      <c r="N139" s="3">
        <f t="shared" si="15"/>
        <v>86.17532573</v>
      </c>
      <c r="O139" s="3">
        <f t="shared" si="16"/>
        <v>8703.707899</v>
      </c>
      <c r="P139" s="3">
        <f t="shared" si="17"/>
        <v>61.21607889</v>
      </c>
      <c r="Q139" s="3">
        <f t="shared" si="18"/>
        <v>8764.923978</v>
      </c>
      <c r="R139" s="1"/>
      <c r="S139" s="1">
        <v>128.0</v>
      </c>
      <c r="T139" s="3">
        <f t="shared" si="25"/>
        <v>9673.109356</v>
      </c>
      <c r="U139" s="3">
        <f t="shared" si="19"/>
        <v>96.73109356</v>
      </c>
      <c r="V139" s="3">
        <f t="shared" si="20"/>
        <v>9769.840449</v>
      </c>
      <c r="W139" s="3">
        <f t="shared" si="21"/>
        <v>77.67023157</v>
      </c>
      <c r="X139" s="3">
        <f t="shared" si="22"/>
        <v>9847.510681</v>
      </c>
      <c r="Y139" s="1"/>
      <c r="Z139" s="27">
        <f t="shared" si="23"/>
        <v>0.1235135303</v>
      </c>
      <c r="AA139" s="27"/>
    </row>
    <row r="140" ht="21.0" customHeight="1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5"/>
      <c r="L140" s="1">
        <v>129.0</v>
      </c>
      <c r="M140" s="3">
        <f t="shared" si="24"/>
        <v>8764.923978</v>
      </c>
      <c r="N140" s="3">
        <f t="shared" si="15"/>
        <v>87.64923978</v>
      </c>
      <c r="O140" s="3">
        <f t="shared" si="16"/>
        <v>8852.573218</v>
      </c>
      <c r="P140" s="3">
        <f t="shared" si="17"/>
        <v>62.2630983</v>
      </c>
      <c r="Q140" s="3">
        <f t="shared" si="18"/>
        <v>8914.836316</v>
      </c>
      <c r="R140" s="1"/>
      <c r="S140" s="1">
        <v>129.0</v>
      </c>
      <c r="T140" s="3">
        <f t="shared" si="25"/>
        <v>9847.510681</v>
      </c>
      <c r="U140" s="3">
        <f t="shared" si="19"/>
        <v>98.47510681</v>
      </c>
      <c r="V140" s="3">
        <f t="shared" si="20"/>
        <v>9945.985788</v>
      </c>
      <c r="W140" s="3">
        <f t="shared" si="21"/>
        <v>79.07058701</v>
      </c>
      <c r="X140" s="3">
        <f t="shared" si="22"/>
        <v>10025.05637</v>
      </c>
      <c r="Y140" s="1"/>
      <c r="Z140" s="27">
        <f t="shared" si="23"/>
        <v>0.1245362247</v>
      </c>
      <c r="AA140" s="27"/>
    </row>
    <row r="141" ht="21.0" customHeight="1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5"/>
      <c r="L141" s="1">
        <v>130.0</v>
      </c>
      <c r="M141" s="3">
        <f t="shared" si="24"/>
        <v>8914.836316</v>
      </c>
      <c r="N141" s="3">
        <f t="shared" si="15"/>
        <v>89.14836316</v>
      </c>
      <c r="O141" s="3">
        <f t="shared" si="16"/>
        <v>9003.984679</v>
      </c>
      <c r="P141" s="3">
        <f t="shared" si="17"/>
        <v>63.32802558</v>
      </c>
      <c r="Q141" s="3">
        <f t="shared" si="18"/>
        <v>9067.312705</v>
      </c>
      <c r="R141" s="1"/>
      <c r="S141" s="1">
        <v>130.0</v>
      </c>
      <c r="T141" s="3">
        <f t="shared" si="25"/>
        <v>10025.05637</v>
      </c>
      <c r="U141" s="3">
        <f t="shared" si="19"/>
        <v>100.2505637</v>
      </c>
      <c r="V141" s="3">
        <f t="shared" si="20"/>
        <v>10125.30694</v>
      </c>
      <c r="W141" s="3">
        <f t="shared" si="21"/>
        <v>80.49619016</v>
      </c>
      <c r="X141" s="3">
        <f t="shared" si="22"/>
        <v>10205.80313</v>
      </c>
      <c r="Y141" s="1"/>
      <c r="Z141" s="27">
        <f t="shared" si="23"/>
        <v>0.1255598501</v>
      </c>
      <c r="AA141" s="27"/>
    </row>
    <row r="142" ht="21.0" customHeight="1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5"/>
      <c r="L142" s="1">
        <v>131.0</v>
      </c>
      <c r="M142" s="3">
        <f t="shared" si="24"/>
        <v>9067.312705</v>
      </c>
      <c r="N142" s="3">
        <f t="shared" si="15"/>
        <v>90.67312705</v>
      </c>
      <c r="O142" s="3">
        <f t="shared" si="16"/>
        <v>9157.985832</v>
      </c>
      <c r="P142" s="3">
        <f t="shared" si="17"/>
        <v>64.41116702</v>
      </c>
      <c r="Q142" s="3">
        <f t="shared" si="18"/>
        <v>9222.396999</v>
      </c>
      <c r="R142" s="1"/>
      <c r="S142" s="1">
        <v>131.0</v>
      </c>
      <c r="T142" s="3">
        <f t="shared" si="25"/>
        <v>10205.80313</v>
      </c>
      <c r="U142" s="3">
        <f t="shared" si="19"/>
        <v>102.0580313</v>
      </c>
      <c r="V142" s="3">
        <f t="shared" si="20"/>
        <v>10307.86116</v>
      </c>
      <c r="W142" s="3">
        <f t="shared" si="21"/>
        <v>81.94749622</v>
      </c>
      <c r="X142" s="3">
        <f t="shared" si="22"/>
        <v>10389.80866</v>
      </c>
      <c r="Y142" s="1"/>
      <c r="Z142" s="27">
        <f t="shared" si="23"/>
        <v>0.1265844072</v>
      </c>
      <c r="AA142" s="27"/>
    </row>
    <row r="143" ht="21.0" customHeight="1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5"/>
      <c r="L143" s="1">
        <v>132.0</v>
      </c>
      <c r="M143" s="3">
        <f t="shared" si="24"/>
        <v>9222.396999</v>
      </c>
      <c r="N143" s="3">
        <f t="shared" si="15"/>
        <v>92.22396999</v>
      </c>
      <c r="O143" s="3">
        <f t="shared" si="16"/>
        <v>9314.620969</v>
      </c>
      <c r="P143" s="3">
        <f t="shared" si="17"/>
        <v>65.51283415</v>
      </c>
      <c r="Q143" s="3">
        <f t="shared" si="18"/>
        <v>9380.133803</v>
      </c>
      <c r="R143" s="1"/>
      <c r="S143" s="1">
        <v>132.0</v>
      </c>
      <c r="T143" s="3">
        <f t="shared" si="25"/>
        <v>10389.80866</v>
      </c>
      <c r="U143" s="3">
        <f t="shared" si="19"/>
        <v>103.8980866</v>
      </c>
      <c r="V143" s="3">
        <f t="shared" si="20"/>
        <v>10493.70674</v>
      </c>
      <c r="W143" s="3">
        <f t="shared" si="21"/>
        <v>83.4249686</v>
      </c>
      <c r="X143" s="3">
        <f t="shared" si="22"/>
        <v>10577.13171</v>
      </c>
      <c r="Y143" s="1"/>
      <c r="Z143" s="27">
        <f t="shared" si="23"/>
        <v>0.127609897</v>
      </c>
      <c r="AA143" s="27"/>
    </row>
    <row r="144" ht="21.0" customHeight="1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5"/>
      <c r="L144" s="1">
        <v>133.0</v>
      </c>
      <c r="M144" s="3">
        <f t="shared" si="24"/>
        <v>9380.133803</v>
      </c>
      <c r="N144" s="3">
        <f t="shared" si="15"/>
        <v>93.80133803</v>
      </c>
      <c r="O144" s="3">
        <f t="shared" si="16"/>
        <v>9473.935141</v>
      </c>
      <c r="P144" s="3">
        <f t="shared" si="17"/>
        <v>66.63334382</v>
      </c>
      <c r="Q144" s="3">
        <f t="shared" si="18"/>
        <v>9540.568485</v>
      </c>
      <c r="R144" s="1"/>
      <c r="S144" s="1">
        <v>133.0</v>
      </c>
      <c r="T144" s="3">
        <f t="shared" si="25"/>
        <v>10577.13171</v>
      </c>
      <c r="U144" s="3">
        <f t="shared" si="19"/>
        <v>105.7713171</v>
      </c>
      <c r="V144" s="3">
        <f t="shared" si="20"/>
        <v>10682.90303</v>
      </c>
      <c r="W144" s="3">
        <f t="shared" si="21"/>
        <v>84.92907907</v>
      </c>
      <c r="X144" s="3">
        <f t="shared" si="22"/>
        <v>10767.83211</v>
      </c>
      <c r="Y144" s="1"/>
      <c r="Z144" s="27">
        <f t="shared" si="23"/>
        <v>0.1286363202</v>
      </c>
      <c r="AA144" s="27"/>
    </row>
    <row r="145" ht="21.0" customHeight="1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5"/>
      <c r="L145" s="1">
        <v>134.0</v>
      </c>
      <c r="M145" s="3">
        <f t="shared" si="24"/>
        <v>9540.568485</v>
      </c>
      <c r="N145" s="3">
        <f t="shared" si="15"/>
        <v>95.40568485</v>
      </c>
      <c r="O145" s="3">
        <f t="shared" si="16"/>
        <v>9635.97417</v>
      </c>
      <c r="P145" s="3">
        <f t="shared" si="17"/>
        <v>67.77301833</v>
      </c>
      <c r="Q145" s="3">
        <f t="shared" si="18"/>
        <v>9703.747188</v>
      </c>
      <c r="R145" s="1"/>
      <c r="S145" s="1">
        <v>134.0</v>
      </c>
      <c r="T145" s="3">
        <f t="shared" si="25"/>
        <v>10767.83211</v>
      </c>
      <c r="U145" s="3">
        <f t="shared" si="19"/>
        <v>107.6783211</v>
      </c>
      <c r="V145" s="3">
        <f t="shared" si="20"/>
        <v>10875.51043</v>
      </c>
      <c r="W145" s="3">
        <f t="shared" si="21"/>
        <v>86.46030791</v>
      </c>
      <c r="X145" s="3">
        <f t="shared" si="22"/>
        <v>10961.97074</v>
      </c>
      <c r="Y145" s="1"/>
      <c r="Z145" s="27">
        <f t="shared" si="23"/>
        <v>0.1296636778</v>
      </c>
      <c r="AA145" s="27"/>
    </row>
    <row r="146" ht="21.0" customHeight="1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5"/>
      <c r="L146" s="1">
        <v>135.0</v>
      </c>
      <c r="M146" s="3">
        <f t="shared" si="24"/>
        <v>9703.747188</v>
      </c>
      <c r="N146" s="3">
        <f t="shared" si="15"/>
        <v>97.03747188</v>
      </c>
      <c r="O146" s="3">
        <f t="shared" si="16"/>
        <v>9800.78466</v>
      </c>
      <c r="P146" s="3">
        <f t="shared" si="17"/>
        <v>68.93218544</v>
      </c>
      <c r="Q146" s="3">
        <f t="shared" si="18"/>
        <v>9869.716845</v>
      </c>
      <c r="R146" s="1"/>
      <c r="S146" s="1">
        <v>135.0</v>
      </c>
      <c r="T146" s="3">
        <f t="shared" si="25"/>
        <v>10961.97074</v>
      </c>
      <c r="U146" s="3">
        <f t="shared" si="19"/>
        <v>109.6197074</v>
      </c>
      <c r="V146" s="3">
        <f t="shared" si="20"/>
        <v>11071.59044</v>
      </c>
      <c r="W146" s="3">
        <f t="shared" si="21"/>
        <v>88.01914403</v>
      </c>
      <c r="X146" s="3">
        <f t="shared" si="22"/>
        <v>11159.60959</v>
      </c>
      <c r="Y146" s="1"/>
      <c r="Z146" s="27">
        <f t="shared" si="23"/>
        <v>0.1306919705</v>
      </c>
      <c r="AA146" s="27"/>
    </row>
    <row r="147" ht="21.0" customHeight="1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5"/>
      <c r="L147" s="1">
        <v>136.0</v>
      </c>
      <c r="M147" s="3">
        <f t="shared" si="24"/>
        <v>9869.716845</v>
      </c>
      <c r="N147" s="3">
        <f t="shared" si="15"/>
        <v>98.69716845</v>
      </c>
      <c r="O147" s="3">
        <f t="shared" si="16"/>
        <v>9968.414014</v>
      </c>
      <c r="P147" s="3">
        <f t="shared" si="17"/>
        <v>70.11117856</v>
      </c>
      <c r="Q147" s="3">
        <f t="shared" si="18"/>
        <v>10038.52519</v>
      </c>
      <c r="R147" s="1"/>
      <c r="S147" s="1">
        <v>136.0</v>
      </c>
      <c r="T147" s="3">
        <f t="shared" si="25"/>
        <v>11159.60959</v>
      </c>
      <c r="U147" s="3">
        <f t="shared" si="19"/>
        <v>111.5960959</v>
      </c>
      <c r="V147" s="3">
        <f t="shared" si="20"/>
        <v>11271.20568</v>
      </c>
      <c r="W147" s="3">
        <f t="shared" si="21"/>
        <v>89.60608518</v>
      </c>
      <c r="X147" s="3">
        <f t="shared" si="22"/>
        <v>11360.81177</v>
      </c>
      <c r="Y147" s="1"/>
      <c r="Z147" s="27">
        <f t="shared" si="23"/>
        <v>0.1317211992</v>
      </c>
      <c r="AA147" s="27"/>
    </row>
    <row r="148" ht="21.0" customHeight="1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5"/>
      <c r="L148" s="1">
        <v>137.0</v>
      </c>
      <c r="M148" s="3">
        <f t="shared" si="24"/>
        <v>10038.52519</v>
      </c>
      <c r="N148" s="3">
        <f t="shared" si="15"/>
        <v>100.3852519</v>
      </c>
      <c r="O148" s="3">
        <f t="shared" si="16"/>
        <v>10138.91044</v>
      </c>
      <c r="P148" s="3">
        <f t="shared" si="17"/>
        <v>71.31033679</v>
      </c>
      <c r="Q148" s="3">
        <f t="shared" si="18"/>
        <v>10210.22078</v>
      </c>
      <c r="R148" s="1"/>
      <c r="S148" s="1">
        <v>137.0</v>
      </c>
      <c r="T148" s="3">
        <f t="shared" si="25"/>
        <v>11360.81177</v>
      </c>
      <c r="U148" s="3">
        <f t="shared" si="19"/>
        <v>113.6081177</v>
      </c>
      <c r="V148" s="3">
        <f t="shared" si="20"/>
        <v>11474.41989</v>
      </c>
      <c r="W148" s="3">
        <f t="shared" si="21"/>
        <v>91.2216381</v>
      </c>
      <c r="X148" s="3">
        <f t="shared" si="22"/>
        <v>11565.64152</v>
      </c>
      <c r="Y148" s="1"/>
      <c r="Z148" s="27">
        <f t="shared" si="23"/>
        <v>0.1327513648</v>
      </c>
      <c r="AA148" s="27"/>
    </row>
    <row r="149" ht="21.0" customHeight="1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5"/>
      <c r="L149" s="1">
        <v>138.0</v>
      </c>
      <c r="M149" s="3">
        <f t="shared" si="24"/>
        <v>10210.22078</v>
      </c>
      <c r="N149" s="3">
        <f t="shared" si="15"/>
        <v>102.1022078</v>
      </c>
      <c r="O149" s="3">
        <f t="shared" si="16"/>
        <v>10312.32299</v>
      </c>
      <c r="P149" s="3">
        <f t="shared" si="17"/>
        <v>72.53000502</v>
      </c>
      <c r="Q149" s="3">
        <f t="shared" si="18"/>
        <v>10384.85299</v>
      </c>
      <c r="R149" s="1"/>
      <c r="S149" s="1">
        <v>138.0</v>
      </c>
      <c r="T149" s="3">
        <f t="shared" si="25"/>
        <v>11565.64152</v>
      </c>
      <c r="U149" s="3">
        <f t="shared" si="19"/>
        <v>115.6564152</v>
      </c>
      <c r="V149" s="3">
        <f t="shared" si="20"/>
        <v>11681.29794</v>
      </c>
      <c r="W149" s="3">
        <f t="shared" si="21"/>
        <v>92.86631862</v>
      </c>
      <c r="X149" s="3">
        <f t="shared" si="22"/>
        <v>11774.16426</v>
      </c>
      <c r="Y149" s="1"/>
      <c r="Z149" s="27">
        <f t="shared" si="23"/>
        <v>0.1337824681</v>
      </c>
      <c r="AA149" s="27"/>
    </row>
    <row r="150" ht="21.0" customHeight="1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5"/>
      <c r="L150" s="1">
        <v>139.0</v>
      </c>
      <c r="M150" s="3">
        <f t="shared" si="24"/>
        <v>10384.85299</v>
      </c>
      <c r="N150" s="3">
        <f t="shared" si="15"/>
        <v>103.8485299</v>
      </c>
      <c r="O150" s="3">
        <f t="shared" si="16"/>
        <v>10488.70152</v>
      </c>
      <c r="P150" s="3">
        <f t="shared" si="17"/>
        <v>73.77053405</v>
      </c>
      <c r="Q150" s="3">
        <f t="shared" si="18"/>
        <v>10562.47206</v>
      </c>
      <c r="R150" s="1"/>
      <c r="S150" s="1">
        <v>139.0</v>
      </c>
      <c r="T150" s="3">
        <f t="shared" si="25"/>
        <v>11774.16426</v>
      </c>
      <c r="U150" s="3">
        <f t="shared" si="19"/>
        <v>117.7416426</v>
      </c>
      <c r="V150" s="3">
        <f t="shared" si="20"/>
        <v>11891.9059</v>
      </c>
      <c r="W150" s="3">
        <f t="shared" si="21"/>
        <v>94.54065191</v>
      </c>
      <c r="X150" s="3">
        <f t="shared" si="22"/>
        <v>11986.44655</v>
      </c>
      <c r="Y150" s="1"/>
      <c r="Z150" s="27">
        <f t="shared" si="23"/>
        <v>0.13481451</v>
      </c>
      <c r="AA150" s="27"/>
    </row>
    <row r="151" ht="21.0" customHeight="1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5"/>
      <c r="L151" s="1">
        <v>140.0</v>
      </c>
      <c r="M151" s="3">
        <f t="shared" si="24"/>
        <v>10562.47206</v>
      </c>
      <c r="N151" s="3">
        <f t="shared" si="15"/>
        <v>105.6247206</v>
      </c>
      <c r="O151" s="3">
        <f t="shared" si="16"/>
        <v>10668.09678</v>
      </c>
      <c r="P151" s="3">
        <f t="shared" si="17"/>
        <v>75.03228067</v>
      </c>
      <c r="Q151" s="3">
        <f t="shared" si="18"/>
        <v>10743.12906</v>
      </c>
      <c r="R151" s="1"/>
      <c r="S151" s="1">
        <v>140.0</v>
      </c>
      <c r="T151" s="3">
        <f t="shared" si="25"/>
        <v>11986.44655</v>
      </c>
      <c r="U151" s="3">
        <f t="shared" si="19"/>
        <v>119.8644655</v>
      </c>
      <c r="V151" s="3">
        <f t="shared" si="20"/>
        <v>12106.31102</v>
      </c>
      <c r="W151" s="3">
        <f t="shared" si="21"/>
        <v>96.2451726</v>
      </c>
      <c r="X151" s="3">
        <f t="shared" si="22"/>
        <v>12202.55619</v>
      </c>
      <c r="Y151" s="1"/>
      <c r="Z151" s="27">
        <f t="shared" si="23"/>
        <v>0.1358474914</v>
      </c>
      <c r="AA151" s="27"/>
    </row>
    <row r="152" ht="21.0" customHeight="1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5"/>
      <c r="L152" s="1">
        <v>141.0</v>
      </c>
      <c r="M152" s="3">
        <f t="shared" si="24"/>
        <v>10743.12906</v>
      </c>
      <c r="N152" s="3">
        <f t="shared" si="15"/>
        <v>107.4312906</v>
      </c>
      <c r="O152" s="3">
        <f t="shared" si="16"/>
        <v>10850.56035</v>
      </c>
      <c r="P152" s="3">
        <f t="shared" si="17"/>
        <v>76.31560779</v>
      </c>
      <c r="Q152" s="3">
        <f t="shared" si="18"/>
        <v>10926.87596</v>
      </c>
      <c r="R152" s="1"/>
      <c r="S152" s="1">
        <v>141.0</v>
      </c>
      <c r="T152" s="3">
        <f t="shared" si="25"/>
        <v>12202.55619</v>
      </c>
      <c r="U152" s="3">
        <f t="shared" si="19"/>
        <v>122.0255619</v>
      </c>
      <c r="V152" s="3">
        <f t="shared" si="20"/>
        <v>12324.58175</v>
      </c>
      <c r="W152" s="3">
        <f t="shared" si="21"/>
        <v>97.98042494</v>
      </c>
      <c r="X152" s="3">
        <f t="shared" si="22"/>
        <v>12422.56218</v>
      </c>
      <c r="Y152" s="1"/>
      <c r="Z152" s="27">
        <f t="shared" si="23"/>
        <v>0.136881413</v>
      </c>
      <c r="AA152" s="27"/>
    </row>
    <row r="153" ht="21.0" customHeight="1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5"/>
      <c r="L153" s="1">
        <v>142.0</v>
      </c>
      <c r="M153" s="3">
        <f t="shared" si="24"/>
        <v>10926.87596</v>
      </c>
      <c r="N153" s="3">
        <f t="shared" si="15"/>
        <v>109.2687596</v>
      </c>
      <c r="O153" s="3">
        <f t="shared" si="16"/>
        <v>11036.14472</v>
      </c>
      <c r="P153" s="3">
        <f t="shared" si="17"/>
        <v>77.62088451</v>
      </c>
      <c r="Q153" s="3">
        <f t="shared" si="18"/>
        <v>11113.7656</v>
      </c>
      <c r="R153" s="1"/>
      <c r="S153" s="1">
        <v>142.0</v>
      </c>
      <c r="T153" s="3">
        <f t="shared" si="25"/>
        <v>12422.56218</v>
      </c>
      <c r="U153" s="3">
        <f t="shared" si="19"/>
        <v>124.2256218</v>
      </c>
      <c r="V153" s="3">
        <f t="shared" si="20"/>
        <v>12546.7878</v>
      </c>
      <c r="W153" s="3">
        <f t="shared" si="21"/>
        <v>99.74696301</v>
      </c>
      <c r="X153" s="3">
        <f t="shared" si="22"/>
        <v>12646.53476</v>
      </c>
      <c r="Y153" s="1"/>
      <c r="Z153" s="27">
        <f t="shared" si="23"/>
        <v>0.1379162757</v>
      </c>
      <c r="AA153" s="27"/>
    </row>
    <row r="154" ht="21.0" customHeight="1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5"/>
      <c r="L154" s="1">
        <v>143.0</v>
      </c>
      <c r="M154" s="3">
        <f t="shared" si="24"/>
        <v>11113.7656</v>
      </c>
      <c r="N154" s="3">
        <f t="shared" si="15"/>
        <v>111.137656</v>
      </c>
      <c r="O154" s="3">
        <f t="shared" si="16"/>
        <v>11224.90326</v>
      </c>
      <c r="P154" s="3">
        <f t="shared" si="17"/>
        <v>78.94848624</v>
      </c>
      <c r="Q154" s="3">
        <f t="shared" si="18"/>
        <v>11303.85174</v>
      </c>
      <c r="R154" s="1"/>
      <c r="S154" s="1">
        <v>143.0</v>
      </c>
      <c r="T154" s="3">
        <f t="shared" si="25"/>
        <v>12646.53476</v>
      </c>
      <c r="U154" s="3">
        <f t="shared" si="19"/>
        <v>126.4653476</v>
      </c>
      <c r="V154" s="3">
        <f t="shared" si="20"/>
        <v>12773.00011</v>
      </c>
      <c r="W154" s="3">
        <f t="shared" si="21"/>
        <v>101.5453509</v>
      </c>
      <c r="X154" s="3">
        <f t="shared" si="22"/>
        <v>12874.54546</v>
      </c>
      <c r="Y154" s="1"/>
      <c r="Z154" s="27">
        <f t="shared" si="23"/>
        <v>0.1389520805</v>
      </c>
      <c r="AA154" s="27"/>
    </row>
    <row r="155" ht="21.0" customHeight="1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5"/>
      <c r="L155" s="1">
        <v>144.0</v>
      </c>
      <c r="M155" s="3">
        <f t="shared" si="24"/>
        <v>11303.85174</v>
      </c>
      <c r="N155" s="3">
        <f t="shared" si="15"/>
        <v>113.0385174</v>
      </c>
      <c r="O155" s="3">
        <f t="shared" si="16"/>
        <v>11416.89026</v>
      </c>
      <c r="P155" s="3">
        <f t="shared" si="17"/>
        <v>80.29879484</v>
      </c>
      <c r="Q155" s="3">
        <f t="shared" si="18"/>
        <v>11497.18906</v>
      </c>
      <c r="R155" s="1"/>
      <c r="S155" s="1">
        <v>144.0</v>
      </c>
      <c r="T155" s="3">
        <f t="shared" si="25"/>
        <v>12874.54546</v>
      </c>
      <c r="U155" s="3">
        <f t="shared" si="19"/>
        <v>128.7454546</v>
      </c>
      <c r="V155" s="3">
        <f t="shared" si="20"/>
        <v>13003.29092</v>
      </c>
      <c r="W155" s="3">
        <f t="shared" si="21"/>
        <v>103.3761628</v>
      </c>
      <c r="X155" s="3">
        <f t="shared" si="22"/>
        <v>13106.66708</v>
      </c>
      <c r="Y155" s="1"/>
      <c r="Z155" s="27">
        <f t="shared" si="23"/>
        <v>0.1399888281</v>
      </c>
      <c r="AA155" s="27"/>
    </row>
    <row r="156" ht="21.0" customHeight="1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5"/>
      <c r="L156" s="1">
        <v>145.0</v>
      </c>
      <c r="M156" s="3">
        <f t="shared" si="24"/>
        <v>11497.18906</v>
      </c>
      <c r="N156" s="3">
        <f t="shared" si="15"/>
        <v>114.9718906</v>
      </c>
      <c r="O156" s="3">
        <f t="shared" si="16"/>
        <v>11612.16095</v>
      </c>
      <c r="P156" s="3">
        <f t="shared" si="17"/>
        <v>81.67219866</v>
      </c>
      <c r="Q156" s="3">
        <f t="shared" si="18"/>
        <v>11693.83315</v>
      </c>
      <c r="R156" s="1"/>
      <c r="S156" s="1">
        <v>145.0</v>
      </c>
      <c r="T156" s="3">
        <f t="shared" si="25"/>
        <v>13106.66708</v>
      </c>
      <c r="U156" s="3">
        <f t="shared" si="19"/>
        <v>131.0666708</v>
      </c>
      <c r="V156" s="3">
        <f t="shared" si="20"/>
        <v>13237.73375</v>
      </c>
      <c r="W156" s="3">
        <f t="shared" si="21"/>
        <v>105.2399833</v>
      </c>
      <c r="X156" s="3">
        <f t="shared" si="22"/>
        <v>13342.97373</v>
      </c>
      <c r="Y156" s="1"/>
      <c r="Z156" s="27">
        <f t="shared" si="23"/>
        <v>0.1410265194</v>
      </c>
      <c r="AA156" s="27"/>
    </row>
    <row r="157" ht="21.0" customHeight="1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5"/>
      <c r="L157" s="1">
        <v>146.0</v>
      </c>
      <c r="M157" s="3">
        <f t="shared" si="24"/>
        <v>11693.83315</v>
      </c>
      <c r="N157" s="3">
        <f t="shared" si="15"/>
        <v>116.9383315</v>
      </c>
      <c r="O157" s="3">
        <f t="shared" si="16"/>
        <v>11810.77148</v>
      </c>
      <c r="P157" s="3">
        <f t="shared" si="17"/>
        <v>83.06909272</v>
      </c>
      <c r="Q157" s="3">
        <f t="shared" si="18"/>
        <v>11893.84057</v>
      </c>
      <c r="R157" s="1"/>
      <c r="S157" s="1">
        <v>146.0</v>
      </c>
      <c r="T157" s="3">
        <f t="shared" si="25"/>
        <v>13342.97373</v>
      </c>
      <c r="U157" s="3">
        <f t="shared" si="19"/>
        <v>133.4297373</v>
      </c>
      <c r="V157" s="3">
        <f t="shared" si="20"/>
        <v>13476.40347</v>
      </c>
      <c r="W157" s="3">
        <f t="shared" si="21"/>
        <v>107.1374076</v>
      </c>
      <c r="X157" s="3">
        <f t="shared" si="22"/>
        <v>13583.54088</v>
      </c>
      <c r="Y157" s="1"/>
      <c r="Z157" s="27">
        <f t="shared" si="23"/>
        <v>0.1420651553</v>
      </c>
      <c r="AA157" s="27"/>
    </row>
    <row r="158" ht="21.0" customHeight="1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5"/>
      <c r="L158" s="1">
        <v>147.0</v>
      </c>
      <c r="M158" s="3">
        <f t="shared" si="24"/>
        <v>11893.84057</v>
      </c>
      <c r="N158" s="3">
        <f t="shared" si="15"/>
        <v>118.9384057</v>
      </c>
      <c r="O158" s="3">
        <f t="shared" si="16"/>
        <v>12012.77898</v>
      </c>
      <c r="P158" s="3">
        <f t="shared" si="17"/>
        <v>84.48987879</v>
      </c>
      <c r="Q158" s="3">
        <f t="shared" si="18"/>
        <v>12097.26885</v>
      </c>
      <c r="R158" s="1"/>
      <c r="S158" s="1">
        <v>147.0</v>
      </c>
      <c r="T158" s="3">
        <f t="shared" si="25"/>
        <v>13583.54088</v>
      </c>
      <c r="U158" s="3">
        <f t="shared" si="19"/>
        <v>135.8354088</v>
      </c>
      <c r="V158" s="3">
        <f t="shared" si="20"/>
        <v>13719.37629</v>
      </c>
      <c r="W158" s="3">
        <f t="shared" si="21"/>
        <v>109.0690415</v>
      </c>
      <c r="X158" s="3">
        <f t="shared" si="22"/>
        <v>13828.44533</v>
      </c>
      <c r="Y158" s="1"/>
      <c r="Z158" s="27">
        <f t="shared" si="23"/>
        <v>0.1431047367</v>
      </c>
      <c r="AA158" s="27"/>
    </row>
    <row r="159" ht="21.0" customHeight="1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5"/>
      <c r="L159" s="1">
        <v>148.0</v>
      </c>
      <c r="M159" s="3">
        <f t="shared" si="24"/>
        <v>12097.26885</v>
      </c>
      <c r="N159" s="3">
        <f t="shared" si="15"/>
        <v>120.9726885</v>
      </c>
      <c r="O159" s="3">
        <f t="shared" si="16"/>
        <v>12218.24154</v>
      </c>
      <c r="P159" s="3">
        <f t="shared" si="17"/>
        <v>85.93496551</v>
      </c>
      <c r="Q159" s="3">
        <f t="shared" si="18"/>
        <v>12304.17651</v>
      </c>
      <c r="R159" s="1"/>
      <c r="S159" s="1">
        <v>148.0</v>
      </c>
      <c r="T159" s="3">
        <f t="shared" si="25"/>
        <v>13828.44533</v>
      </c>
      <c r="U159" s="3">
        <f t="shared" si="19"/>
        <v>138.2844533</v>
      </c>
      <c r="V159" s="3">
        <f t="shared" si="20"/>
        <v>13966.72978</v>
      </c>
      <c r="W159" s="3">
        <f t="shared" si="21"/>
        <v>111.0355018</v>
      </c>
      <c r="X159" s="3">
        <f t="shared" si="22"/>
        <v>14077.76528</v>
      </c>
      <c r="Y159" s="1"/>
      <c r="Z159" s="27">
        <f t="shared" si="23"/>
        <v>0.1441452643</v>
      </c>
      <c r="AA159" s="27"/>
    </row>
    <row r="160" ht="21.0" customHeight="1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5"/>
      <c r="L160" s="1">
        <v>149.0</v>
      </c>
      <c r="M160" s="3">
        <f t="shared" si="24"/>
        <v>12304.17651</v>
      </c>
      <c r="N160" s="3">
        <f t="shared" si="15"/>
        <v>123.0417651</v>
      </c>
      <c r="O160" s="3">
        <f t="shared" si="16"/>
        <v>12427.21827</v>
      </c>
      <c r="P160" s="3">
        <f t="shared" si="17"/>
        <v>87.40476852</v>
      </c>
      <c r="Q160" s="3">
        <f t="shared" si="18"/>
        <v>12514.62304</v>
      </c>
      <c r="R160" s="1"/>
      <c r="S160" s="1">
        <v>149.0</v>
      </c>
      <c r="T160" s="3">
        <f t="shared" si="25"/>
        <v>14077.76528</v>
      </c>
      <c r="U160" s="3">
        <f t="shared" si="19"/>
        <v>140.7776528</v>
      </c>
      <c r="V160" s="3">
        <f t="shared" si="20"/>
        <v>14218.54294</v>
      </c>
      <c r="W160" s="3">
        <f t="shared" si="21"/>
        <v>113.0374163</v>
      </c>
      <c r="X160" s="3">
        <f t="shared" si="22"/>
        <v>14331.58035</v>
      </c>
      <c r="Y160" s="1"/>
      <c r="Z160" s="27">
        <f t="shared" si="23"/>
        <v>0.1451867391</v>
      </c>
      <c r="AA160" s="27"/>
    </row>
    <row r="161" ht="21.0" customHeight="1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5"/>
      <c r="L161" s="1">
        <v>150.0</v>
      </c>
      <c r="M161" s="3">
        <f t="shared" si="24"/>
        <v>12514.62304</v>
      </c>
      <c r="N161" s="3">
        <f t="shared" si="15"/>
        <v>125.1462304</v>
      </c>
      <c r="O161" s="3">
        <f t="shared" si="16"/>
        <v>12639.76927</v>
      </c>
      <c r="P161" s="3">
        <f t="shared" si="17"/>
        <v>88.89971055</v>
      </c>
      <c r="Q161" s="3">
        <f t="shared" si="18"/>
        <v>12728.66898</v>
      </c>
      <c r="R161" s="1"/>
      <c r="S161" s="1">
        <v>150.0</v>
      </c>
      <c r="T161" s="3">
        <f t="shared" si="25"/>
        <v>14331.58035</v>
      </c>
      <c r="U161" s="3">
        <f t="shared" si="19"/>
        <v>143.3158035</v>
      </c>
      <c r="V161" s="3">
        <f t="shared" si="20"/>
        <v>14474.89616</v>
      </c>
      <c r="W161" s="3">
        <f t="shared" si="21"/>
        <v>115.0754244</v>
      </c>
      <c r="X161" s="3">
        <f t="shared" si="22"/>
        <v>14589.97158</v>
      </c>
      <c r="Y161" s="1"/>
      <c r="Z161" s="27">
        <f t="shared" si="23"/>
        <v>0.1462291619</v>
      </c>
      <c r="AA161" s="27"/>
    </row>
    <row r="162" ht="21.0" customHeight="1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5"/>
      <c r="L162" s="1">
        <v>151.0</v>
      </c>
      <c r="M162" s="3">
        <f t="shared" si="24"/>
        <v>12728.66898</v>
      </c>
      <c r="N162" s="3">
        <f t="shared" si="15"/>
        <v>127.2866898</v>
      </c>
      <c r="O162" s="3">
        <f t="shared" si="16"/>
        <v>12855.95567</v>
      </c>
      <c r="P162" s="3">
        <f t="shared" si="17"/>
        <v>90.42022156</v>
      </c>
      <c r="Q162" s="3">
        <f t="shared" si="18"/>
        <v>12946.37589</v>
      </c>
      <c r="R162" s="1"/>
      <c r="S162" s="1">
        <v>151.0</v>
      </c>
      <c r="T162" s="3">
        <f t="shared" si="25"/>
        <v>14589.97158</v>
      </c>
      <c r="U162" s="3">
        <f t="shared" si="19"/>
        <v>145.8997158</v>
      </c>
      <c r="V162" s="3">
        <f t="shared" si="20"/>
        <v>14735.8713</v>
      </c>
      <c r="W162" s="3">
        <f t="shared" si="21"/>
        <v>117.1501768</v>
      </c>
      <c r="X162" s="3">
        <f t="shared" si="22"/>
        <v>14853.02147</v>
      </c>
      <c r="Y162" s="1"/>
      <c r="Z162" s="27">
        <f t="shared" si="23"/>
        <v>0.1472725336</v>
      </c>
      <c r="AA162" s="27"/>
    </row>
    <row r="163" ht="21.0" customHeight="1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5"/>
      <c r="L163" s="1">
        <v>152.0</v>
      </c>
      <c r="M163" s="3">
        <f t="shared" si="24"/>
        <v>12946.37589</v>
      </c>
      <c r="N163" s="3">
        <f t="shared" si="15"/>
        <v>129.4637589</v>
      </c>
      <c r="O163" s="3">
        <f t="shared" si="16"/>
        <v>13075.83965</v>
      </c>
      <c r="P163" s="3">
        <f t="shared" si="17"/>
        <v>91.96673889</v>
      </c>
      <c r="Q163" s="3">
        <f t="shared" si="18"/>
        <v>13167.80639</v>
      </c>
      <c r="R163" s="1"/>
      <c r="S163" s="1">
        <v>152.0</v>
      </c>
      <c r="T163" s="3">
        <f t="shared" si="25"/>
        <v>14853.02147</v>
      </c>
      <c r="U163" s="3">
        <f t="shared" si="19"/>
        <v>148.5302147</v>
      </c>
      <c r="V163" s="3">
        <f t="shared" si="20"/>
        <v>15001.55169</v>
      </c>
      <c r="W163" s="3">
        <f t="shared" si="21"/>
        <v>119.2623359</v>
      </c>
      <c r="X163" s="3">
        <f t="shared" si="22"/>
        <v>15120.81402</v>
      </c>
      <c r="Y163" s="1"/>
      <c r="Z163" s="27">
        <f t="shared" si="23"/>
        <v>0.148316855</v>
      </c>
      <c r="AA163" s="27"/>
    </row>
    <row r="164" ht="21.0" customHeight="1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5"/>
      <c r="L164" s="1">
        <v>153.0</v>
      </c>
      <c r="M164" s="3">
        <f t="shared" si="24"/>
        <v>13167.80639</v>
      </c>
      <c r="N164" s="3">
        <f t="shared" si="15"/>
        <v>131.6780639</v>
      </c>
      <c r="O164" s="3">
        <f t="shared" si="16"/>
        <v>13299.48446</v>
      </c>
      <c r="P164" s="3">
        <f t="shared" si="17"/>
        <v>93.53970734</v>
      </c>
      <c r="Q164" s="3">
        <f t="shared" si="18"/>
        <v>13393.02416</v>
      </c>
      <c r="R164" s="1"/>
      <c r="S164" s="1">
        <v>153.0</v>
      </c>
      <c r="T164" s="3">
        <f t="shared" si="25"/>
        <v>15120.81402</v>
      </c>
      <c r="U164" s="3">
        <f t="shared" si="19"/>
        <v>151.2081402</v>
      </c>
      <c r="V164" s="3">
        <f t="shared" si="20"/>
        <v>15272.02216</v>
      </c>
      <c r="W164" s="3">
        <f t="shared" si="21"/>
        <v>121.4125762</v>
      </c>
      <c r="X164" s="3">
        <f t="shared" si="22"/>
        <v>15393.43474</v>
      </c>
      <c r="Y164" s="1"/>
      <c r="Z164" s="27">
        <f t="shared" si="23"/>
        <v>0.1493621271</v>
      </c>
      <c r="AA164" s="27"/>
    </row>
    <row r="165" ht="21.0" customHeight="1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5"/>
      <c r="L165" s="1">
        <v>154.0</v>
      </c>
      <c r="M165" s="3">
        <f t="shared" si="24"/>
        <v>13393.02416</v>
      </c>
      <c r="N165" s="3">
        <f t="shared" si="15"/>
        <v>133.9302416</v>
      </c>
      <c r="O165" s="3">
        <f t="shared" si="16"/>
        <v>13526.9544</v>
      </c>
      <c r="P165" s="3">
        <f t="shared" si="17"/>
        <v>95.13957931</v>
      </c>
      <c r="Q165" s="3">
        <f t="shared" si="18"/>
        <v>13622.09398</v>
      </c>
      <c r="R165" s="1"/>
      <c r="S165" s="1">
        <v>154.0</v>
      </c>
      <c r="T165" s="3">
        <f t="shared" si="25"/>
        <v>15393.43474</v>
      </c>
      <c r="U165" s="3">
        <f t="shared" si="19"/>
        <v>153.9343474</v>
      </c>
      <c r="V165" s="3">
        <f t="shared" si="20"/>
        <v>15547.36909</v>
      </c>
      <c r="W165" s="3">
        <f t="shared" si="21"/>
        <v>123.6015842</v>
      </c>
      <c r="X165" s="3">
        <f t="shared" si="22"/>
        <v>15670.97067</v>
      </c>
      <c r="Y165" s="1"/>
      <c r="Z165" s="27">
        <f t="shared" si="23"/>
        <v>0.1504083506</v>
      </c>
      <c r="AA165" s="27"/>
    </row>
    <row r="166" ht="21.0" customHeight="1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5"/>
      <c r="L166" s="1">
        <v>155.0</v>
      </c>
      <c r="M166" s="3">
        <f t="shared" si="24"/>
        <v>13622.09398</v>
      </c>
      <c r="N166" s="3">
        <f t="shared" si="15"/>
        <v>136.2209398</v>
      </c>
      <c r="O166" s="3">
        <f t="shared" si="16"/>
        <v>13758.31492</v>
      </c>
      <c r="P166" s="3">
        <f t="shared" si="17"/>
        <v>96.76681496</v>
      </c>
      <c r="Q166" s="3">
        <f t="shared" si="18"/>
        <v>13855.08174</v>
      </c>
      <c r="R166" s="1"/>
      <c r="S166" s="1">
        <v>155.0</v>
      </c>
      <c r="T166" s="3">
        <f t="shared" si="25"/>
        <v>15670.97067</v>
      </c>
      <c r="U166" s="3">
        <f t="shared" si="19"/>
        <v>156.7097067</v>
      </c>
      <c r="V166" s="3">
        <f t="shared" si="20"/>
        <v>15827.68038</v>
      </c>
      <c r="W166" s="3">
        <f t="shared" si="21"/>
        <v>125.830059</v>
      </c>
      <c r="X166" s="3">
        <f t="shared" si="22"/>
        <v>15953.51044</v>
      </c>
      <c r="Y166" s="1"/>
      <c r="Z166" s="27">
        <f t="shared" si="23"/>
        <v>0.1514555264</v>
      </c>
      <c r="AA166" s="27"/>
    </row>
    <row r="167" ht="21.0" customHeight="1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5"/>
      <c r="L167" s="1">
        <v>156.0</v>
      </c>
      <c r="M167" s="3">
        <f t="shared" si="24"/>
        <v>13855.08174</v>
      </c>
      <c r="N167" s="3">
        <f t="shared" si="15"/>
        <v>138.5508174</v>
      </c>
      <c r="O167" s="3">
        <f t="shared" si="16"/>
        <v>13993.63256</v>
      </c>
      <c r="P167" s="3">
        <f t="shared" si="17"/>
        <v>98.42188231</v>
      </c>
      <c r="Q167" s="3">
        <f t="shared" si="18"/>
        <v>14092.05444</v>
      </c>
      <c r="R167" s="1"/>
      <c r="S167" s="1">
        <v>156.0</v>
      </c>
      <c r="T167" s="3">
        <f t="shared" si="25"/>
        <v>15953.51044</v>
      </c>
      <c r="U167" s="3">
        <f t="shared" si="19"/>
        <v>159.5351044</v>
      </c>
      <c r="V167" s="3">
        <f t="shared" si="20"/>
        <v>16113.04554</v>
      </c>
      <c r="W167" s="3">
        <f t="shared" si="21"/>
        <v>128.0987121</v>
      </c>
      <c r="X167" s="3">
        <f t="shared" si="22"/>
        <v>16241.14425</v>
      </c>
      <c r="Y167" s="1"/>
      <c r="Z167" s="27">
        <f t="shared" si="23"/>
        <v>0.1525036555</v>
      </c>
      <c r="AA167" s="27"/>
    </row>
    <row r="168" ht="21.0" customHeight="1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5"/>
      <c r="L168" s="1">
        <v>157.0</v>
      </c>
      <c r="M168" s="3">
        <f t="shared" si="24"/>
        <v>14092.05444</v>
      </c>
      <c r="N168" s="3">
        <f t="shared" si="15"/>
        <v>140.9205444</v>
      </c>
      <c r="O168" s="3">
        <f t="shared" si="16"/>
        <v>14232.97498</v>
      </c>
      <c r="P168" s="3">
        <f t="shared" si="17"/>
        <v>100.1052574</v>
      </c>
      <c r="Q168" s="3">
        <f t="shared" si="18"/>
        <v>14333.08024</v>
      </c>
      <c r="R168" s="1"/>
      <c r="S168" s="1">
        <v>157.0</v>
      </c>
      <c r="T168" s="3">
        <f t="shared" si="25"/>
        <v>16241.14425</v>
      </c>
      <c r="U168" s="3">
        <f t="shared" si="19"/>
        <v>162.4114425</v>
      </c>
      <c r="V168" s="3">
        <f t="shared" si="20"/>
        <v>16403.5557</v>
      </c>
      <c r="W168" s="3">
        <f t="shared" si="21"/>
        <v>130.4082678</v>
      </c>
      <c r="X168" s="3">
        <f t="shared" si="22"/>
        <v>16533.96396</v>
      </c>
      <c r="Y168" s="1"/>
      <c r="Z168" s="27">
        <f t="shared" si="23"/>
        <v>0.1535527386</v>
      </c>
      <c r="AA168" s="27"/>
    </row>
    <row r="169" ht="21.0" customHeight="1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5"/>
      <c r="L169" s="1">
        <v>158.0</v>
      </c>
      <c r="M169" s="3">
        <f t="shared" si="24"/>
        <v>14333.08024</v>
      </c>
      <c r="N169" s="3">
        <f t="shared" si="15"/>
        <v>143.3308024</v>
      </c>
      <c r="O169" s="3">
        <f t="shared" si="16"/>
        <v>14476.41104</v>
      </c>
      <c r="P169" s="3">
        <f t="shared" si="17"/>
        <v>101.8174243</v>
      </c>
      <c r="Q169" s="3">
        <f t="shared" si="18"/>
        <v>14578.22847</v>
      </c>
      <c r="R169" s="1"/>
      <c r="S169" s="1">
        <v>158.0</v>
      </c>
      <c r="T169" s="3">
        <f t="shared" si="25"/>
        <v>16533.96396</v>
      </c>
      <c r="U169" s="3">
        <f t="shared" si="19"/>
        <v>165.3396396</v>
      </c>
      <c r="V169" s="3">
        <f t="shared" si="20"/>
        <v>16699.3036</v>
      </c>
      <c r="W169" s="3">
        <f t="shared" si="21"/>
        <v>132.7594636</v>
      </c>
      <c r="X169" s="3">
        <f t="shared" si="22"/>
        <v>16832.06307</v>
      </c>
      <c r="Y169" s="1"/>
      <c r="Z169" s="27">
        <f t="shared" si="23"/>
        <v>0.1546027767</v>
      </c>
      <c r="AA169" s="27"/>
    </row>
    <row r="170" ht="21.0" customHeight="1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5"/>
      <c r="L170" s="1">
        <v>159.0</v>
      </c>
      <c r="M170" s="3">
        <f t="shared" si="24"/>
        <v>14578.22847</v>
      </c>
      <c r="N170" s="3">
        <f t="shared" si="15"/>
        <v>145.7822847</v>
      </c>
      <c r="O170" s="3">
        <f t="shared" si="16"/>
        <v>14724.01075</v>
      </c>
      <c r="P170" s="3">
        <f t="shared" si="17"/>
        <v>103.5588756</v>
      </c>
      <c r="Q170" s="3">
        <f t="shared" si="18"/>
        <v>14827.56963</v>
      </c>
      <c r="R170" s="1"/>
      <c r="S170" s="1">
        <v>159.0</v>
      </c>
      <c r="T170" s="3">
        <f t="shared" si="25"/>
        <v>16832.06307</v>
      </c>
      <c r="U170" s="3">
        <f t="shared" si="19"/>
        <v>168.3206307</v>
      </c>
      <c r="V170" s="3">
        <f t="shared" si="20"/>
        <v>17000.3837</v>
      </c>
      <c r="W170" s="3">
        <f t="shared" si="21"/>
        <v>135.1530504</v>
      </c>
      <c r="X170" s="3">
        <f t="shared" si="22"/>
        <v>17135.53675</v>
      </c>
      <c r="Y170" s="1"/>
      <c r="Z170" s="27">
        <f t="shared" si="23"/>
        <v>0.1556537706</v>
      </c>
      <c r="AA170" s="27"/>
    </row>
    <row r="171" ht="21.0" customHeight="1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5"/>
      <c r="L171" s="1">
        <v>160.0</v>
      </c>
      <c r="M171" s="3">
        <f t="shared" si="24"/>
        <v>14827.56963</v>
      </c>
      <c r="N171" s="3">
        <f t="shared" si="15"/>
        <v>148.2756963</v>
      </c>
      <c r="O171" s="3">
        <f t="shared" si="16"/>
        <v>14975.84532</v>
      </c>
      <c r="P171" s="3">
        <f t="shared" si="17"/>
        <v>105.3301121</v>
      </c>
      <c r="Q171" s="3">
        <f t="shared" si="18"/>
        <v>15081.17544</v>
      </c>
      <c r="R171" s="1"/>
      <c r="S171" s="1">
        <v>160.0</v>
      </c>
      <c r="T171" s="3">
        <f t="shared" si="25"/>
        <v>17135.53675</v>
      </c>
      <c r="U171" s="3">
        <f t="shared" si="19"/>
        <v>171.3553675</v>
      </c>
      <c r="V171" s="3">
        <f t="shared" si="20"/>
        <v>17306.89212</v>
      </c>
      <c r="W171" s="3">
        <f t="shared" si="21"/>
        <v>137.5897923</v>
      </c>
      <c r="X171" s="3">
        <f t="shared" si="22"/>
        <v>17444.48191</v>
      </c>
      <c r="Y171" s="1"/>
      <c r="Z171" s="27">
        <f t="shared" si="23"/>
        <v>0.1567057211</v>
      </c>
      <c r="AA171" s="27"/>
    </row>
    <row r="172" ht="21.0" customHeight="1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5"/>
      <c r="L172" s="1">
        <v>161.0</v>
      </c>
      <c r="M172" s="3">
        <f t="shared" si="24"/>
        <v>15081.17544</v>
      </c>
      <c r="N172" s="3">
        <f t="shared" si="15"/>
        <v>150.8117544</v>
      </c>
      <c r="O172" s="3">
        <f t="shared" si="16"/>
        <v>15231.98719</v>
      </c>
      <c r="P172" s="3">
        <f t="shared" si="17"/>
        <v>107.1316432</v>
      </c>
      <c r="Q172" s="3">
        <f t="shared" si="18"/>
        <v>15339.11883</v>
      </c>
      <c r="R172" s="1"/>
      <c r="S172" s="1">
        <v>161.0</v>
      </c>
      <c r="T172" s="3">
        <f t="shared" si="25"/>
        <v>17444.48191</v>
      </c>
      <c r="U172" s="3">
        <f t="shared" si="19"/>
        <v>174.4448191</v>
      </c>
      <c r="V172" s="3">
        <f t="shared" si="20"/>
        <v>17618.92673</v>
      </c>
      <c r="W172" s="3">
        <f t="shared" si="21"/>
        <v>140.0704675</v>
      </c>
      <c r="X172" s="3">
        <f t="shared" si="22"/>
        <v>17758.99719</v>
      </c>
      <c r="Y172" s="1"/>
      <c r="Z172" s="27">
        <f t="shared" si="23"/>
        <v>0.1577586293</v>
      </c>
      <c r="AA172" s="27"/>
    </row>
    <row r="173" ht="21.0" customHeight="1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5"/>
      <c r="L173" s="1">
        <v>162.0</v>
      </c>
      <c r="M173" s="3">
        <f t="shared" si="24"/>
        <v>15339.11883</v>
      </c>
      <c r="N173" s="3">
        <f t="shared" si="15"/>
        <v>153.3911883</v>
      </c>
      <c r="O173" s="3">
        <f t="shared" si="16"/>
        <v>15492.51002</v>
      </c>
      <c r="P173" s="3">
        <f t="shared" si="17"/>
        <v>108.9639872</v>
      </c>
      <c r="Q173" s="3">
        <f t="shared" si="18"/>
        <v>15601.47401</v>
      </c>
      <c r="R173" s="1"/>
      <c r="S173" s="1">
        <v>162.0</v>
      </c>
      <c r="T173" s="3">
        <f t="shared" si="25"/>
        <v>17758.99719</v>
      </c>
      <c r="U173" s="3">
        <f t="shared" si="19"/>
        <v>177.5899719</v>
      </c>
      <c r="V173" s="3">
        <f t="shared" si="20"/>
        <v>17936.58717</v>
      </c>
      <c r="W173" s="3">
        <f t="shared" si="21"/>
        <v>142.595868</v>
      </c>
      <c r="X173" s="3">
        <f t="shared" si="22"/>
        <v>18079.18303</v>
      </c>
      <c r="Y173" s="1"/>
      <c r="Z173" s="27">
        <f t="shared" si="23"/>
        <v>0.1588124958</v>
      </c>
      <c r="AA173" s="27"/>
    </row>
    <row r="174" ht="21.0" customHeight="1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5"/>
      <c r="L174" s="1">
        <v>163.0</v>
      </c>
      <c r="M174" s="3">
        <f t="shared" si="24"/>
        <v>15601.47401</v>
      </c>
      <c r="N174" s="3">
        <f t="shared" si="15"/>
        <v>156.0147401</v>
      </c>
      <c r="O174" s="3">
        <f t="shared" si="16"/>
        <v>15757.48875</v>
      </c>
      <c r="P174" s="3">
        <f t="shared" si="17"/>
        <v>110.8276709</v>
      </c>
      <c r="Q174" s="3">
        <f t="shared" si="18"/>
        <v>15868.31642</v>
      </c>
      <c r="R174" s="1"/>
      <c r="S174" s="1">
        <v>163.0</v>
      </c>
      <c r="T174" s="3">
        <f t="shared" si="25"/>
        <v>18079.18303</v>
      </c>
      <c r="U174" s="3">
        <f t="shared" si="19"/>
        <v>180.7918303</v>
      </c>
      <c r="V174" s="3">
        <f t="shared" si="20"/>
        <v>18259.97486</v>
      </c>
      <c r="W174" s="3">
        <f t="shared" si="21"/>
        <v>145.1668002</v>
      </c>
      <c r="X174" s="3">
        <f t="shared" si="22"/>
        <v>18405.14166</v>
      </c>
      <c r="Y174" s="1"/>
      <c r="Z174" s="27">
        <f t="shared" si="23"/>
        <v>0.1598673217</v>
      </c>
      <c r="AA174" s="27"/>
    </row>
    <row r="175" ht="21.0" customHeight="1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5"/>
      <c r="L175" s="1">
        <v>164.0</v>
      </c>
      <c r="M175" s="3">
        <f t="shared" si="24"/>
        <v>15868.31642</v>
      </c>
      <c r="N175" s="3">
        <f t="shared" si="15"/>
        <v>158.6831642</v>
      </c>
      <c r="O175" s="3">
        <f t="shared" si="16"/>
        <v>16026.99958</v>
      </c>
      <c r="P175" s="3">
        <f t="shared" si="17"/>
        <v>112.7232304</v>
      </c>
      <c r="Q175" s="3">
        <f t="shared" si="18"/>
        <v>16139.72281</v>
      </c>
      <c r="R175" s="1"/>
      <c r="S175" s="1">
        <v>164.0</v>
      </c>
      <c r="T175" s="3">
        <f t="shared" si="25"/>
        <v>18405.14166</v>
      </c>
      <c r="U175" s="3">
        <f t="shared" si="19"/>
        <v>184.0514166</v>
      </c>
      <c r="V175" s="3">
        <f t="shared" si="20"/>
        <v>18589.19308</v>
      </c>
      <c r="W175" s="3">
        <f t="shared" si="21"/>
        <v>147.784085</v>
      </c>
      <c r="X175" s="3">
        <f t="shared" si="22"/>
        <v>18736.97717</v>
      </c>
      <c r="Y175" s="1"/>
      <c r="Z175" s="27">
        <f t="shared" si="23"/>
        <v>0.1609231077</v>
      </c>
      <c r="AA175" s="27"/>
    </row>
    <row r="176" ht="21.0" customHeight="1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5"/>
      <c r="L176" s="1">
        <v>165.0</v>
      </c>
      <c r="M176" s="3">
        <f t="shared" si="24"/>
        <v>16139.72281</v>
      </c>
      <c r="N176" s="3">
        <f t="shared" si="15"/>
        <v>161.3972281</v>
      </c>
      <c r="O176" s="3">
        <f t="shared" si="16"/>
        <v>16301.12004</v>
      </c>
      <c r="P176" s="3">
        <f t="shared" si="17"/>
        <v>114.651211</v>
      </c>
      <c r="Q176" s="3">
        <f t="shared" si="18"/>
        <v>16415.77125</v>
      </c>
      <c r="R176" s="1"/>
      <c r="S176" s="1">
        <v>165.0</v>
      </c>
      <c r="T176" s="3">
        <f t="shared" si="25"/>
        <v>18736.97717</v>
      </c>
      <c r="U176" s="3">
        <f t="shared" si="19"/>
        <v>187.3697717</v>
      </c>
      <c r="V176" s="3">
        <f t="shared" si="20"/>
        <v>18924.34694</v>
      </c>
      <c r="W176" s="3">
        <f t="shared" si="21"/>
        <v>150.4485582</v>
      </c>
      <c r="X176" s="3">
        <f t="shared" si="22"/>
        <v>19074.7955</v>
      </c>
      <c r="Y176" s="1"/>
      <c r="Z176" s="27">
        <f t="shared" si="23"/>
        <v>0.1619798547</v>
      </c>
      <c r="AA176" s="27"/>
    </row>
    <row r="177" ht="21.0" customHeight="1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5"/>
      <c r="L177" s="1">
        <v>166.0</v>
      </c>
      <c r="M177" s="3">
        <f t="shared" si="24"/>
        <v>16415.77125</v>
      </c>
      <c r="N177" s="3">
        <f t="shared" si="15"/>
        <v>164.1577125</v>
      </c>
      <c r="O177" s="3">
        <f t="shared" si="16"/>
        <v>16579.92897</v>
      </c>
      <c r="P177" s="3">
        <f t="shared" si="17"/>
        <v>116.6121671</v>
      </c>
      <c r="Q177" s="3">
        <f t="shared" si="18"/>
        <v>16696.54113</v>
      </c>
      <c r="R177" s="1"/>
      <c r="S177" s="1">
        <v>166.0</v>
      </c>
      <c r="T177" s="3">
        <f t="shared" si="25"/>
        <v>19074.7955</v>
      </c>
      <c r="U177" s="3">
        <f t="shared" si="19"/>
        <v>190.747955</v>
      </c>
      <c r="V177" s="3">
        <f t="shared" si="20"/>
        <v>19265.54345</v>
      </c>
      <c r="W177" s="3">
        <f t="shared" si="21"/>
        <v>153.1610704</v>
      </c>
      <c r="X177" s="3">
        <f t="shared" si="22"/>
        <v>19418.70452</v>
      </c>
      <c r="Y177" s="1"/>
      <c r="Z177" s="27">
        <f t="shared" si="23"/>
        <v>0.1630375637</v>
      </c>
      <c r="AA177" s="27"/>
    </row>
    <row r="178" ht="21.0" customHeight="1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5"/>
      <c r="L178" s="1">
        <v>167.0</v>
      </c>
      <c r="M178" s="3">
        <f t="shared" si="24"/>
        <v>16696.54113</v>
      </c>
      <c r="N178" s="3">
        <f t="shared" si="15"/>
        <v>166.9654113</v>
      </c>
      <c r="O178" s="3">
        <f t="shared" si="16"/>
        <v>16863.50654</v>
      </c>
      <c r="P178" s="3">
        <f t="shared" si="17"/>
        <v>118.6066627</v>
      </c>
      <c r="Q178" s="3">
        <f t="shared" si="18"/>
        <v>16982.11321</v>
      </c>
      <c r="R178" s="1"/>
      <c r="S178" s="1">
        <v>167.0</v>
      </c>
      <c r="T178" s="3">
        <f t="shared" si="25"/>
        <v>19418.70452</v>
      </c>
      <c r="U178" s="3">
        <f t="shared" si="19"/>
        <v>194.1870452</v>
      </c>
      <c r="V178" s="3">
        <f t="shared" si="20"/>
        <v>19612.89157</v>
      </c>
      <c r="W178" s="3">
        <f t="shared" si="21"/>
        <v>155.922488</v>
      </c>
      <c r="X178" s="3">
        <f t="shared" si="22"/>
        <v>19768.81405</v>
      </c>
      <c r="Y178" s="1"/>
      <c r="Z178" s="27">
        <f t="shared" si="23"/>
        <v>0.1640962355</v>
      </c>
      <c r="AA178" s="27"/>
    </row>
    <row r="179" ht="21.0" customHeight="1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5"/>
      <c r="L179" s="1">
        <v>168.0</v>
      </c>
      <c r="M179" s="3">
        <f t="shared" si="24"/>
        <v>16982.11321</v>
      </c>
      <c r="N179" s="3">
        <f t="shared" si="15"/>
        <v>169.8211321</v>
      </c>
      <c r="O179" s="3">
        <f t="shared" si="16"/>
        <v>17151.93434</v>
      </c>
      <c r="P179" s="3">
        <f t="shared" si="17"/>
        <v>120.6352715</v>
      </c>
      <c r="Q179" s="3">
        <f t="shared" si="18"/>
        <v>17272.56961</v>
      </c>
      <c r="R179" s="1"/>
      <c r="S179" s="1">
        <v>168.0</v>
      </c>
      <c r="T179" s="3">
        <f t="shared" si="25"/>
        <v>19768.81405</v>
      </c>
      <c r="U179" s="3">
        <f t="shared" si="19"/>
        <v>197.6881405</v>
      </c>
      <c r="V179" s="3">
        <f t="shared" si="20"/>
        <v>19966.5022</v>
      </c>
      <c r="W179" s="3">
        <f t="shared" si="21"/>
        <v>158.7336925</v>
      </c>
      <c r="X179" s="3">
        <f t="shared" si="22"/>
        <v>20125.23589</v>
      </c>
      <c r="Y179" s="1"/>
      <c r="Z179" s="27">
        <f t="shared" si="23"/>
        <v>0.1651558709</v>
      </c>
      <c r="AA179" s="27"/>
    </row>
    <row r="180" ht="21.0" customHeight="1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5"/>
      <c r="L180" s="1">
        <v>169.0</v>
      </c>
      <c r="M180" s="3">
        <f t="shared" si="24"/>
        <v>17272.56961</v>
      </c>
      <c r="N180" s="3">
        <f t="shared" si="15"/>
        <v>172.7256961</v>
      </c>
      <c r="O180" s="3">
        <f t="shared" si="16"/>
        <v>17445.29531</v>
      </c>
      <c r="P180" s="3">
        <f t="shared" si="17"/>
        <v>122.698577</v>
      </c>
      <c r="Q180" s="3">
        <f t="shared" si="18"/>
        <v>17567.99388</v>
      </c>
      <c r="R180" s="1"/>
      <c r="S180" s="1">
        <v>169.0</v>
      </c>
      <c r="T180" s="3">
        <f t="shared" si="25"/>
        <v>20125.23589</v>
      </c>
      <c r="U180" s="3">
        <f t="shared" si="19"/>
        <v>201.2523589</v>
      </c>
      <c r="V180" s="3">
        <f t="shared" si="20"/>
        <v>20326.48825</v>
      </c>
      <c r="W180" s="3">
        <f t="shared" si="21"/>
        <v>161.5955816</v>
      </c>
      <c r="X180" s="3">
        <f t="shared" si="22"/>
        <v>20488.08383</v>
      </c>
      <c r="Y180" s="1"/>
      <c r="Z180" s="27">
        <f t="shared" si="23"/>
        <v>0.1662164709</v>
      </c>
      <c r="AA180" s="27"/>
    </row>
    <row r="181" ht="21.0" customHeight="1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5"/>
      <c r="L181" s="1">
        <v>170.0</v>
      </c>
      <c r="M181" s="3">
        <f t="shared" si="24"/>
        <v>17567.99388</v>
      </c>
      <c r="N181" s="3">
        <f t="shared" si="15"/>
        <v>175.6799388</v>
      </c>
      <c r="O181" s="3">
        <f t="shared" si="16"/>
        <v>17743.67382</v>
      </c>
      <c r="P181" s="3">
        <f t="shared" si="17"/>
        <v>124.7971726</v>
      </c>
      <c r="Q181" s="3">
        <f t="shared" si="18"/>
        <v>17868.47099</v>
      </c>
      <c r="R181" s="1"/>
      <c r="S181" s="1">
        <v>170.0</v>
      </c>
      <c r="T181" s="3">
        <f t="shared" si="25"/>
        <v>20488.08383</v>
      </c>
      <c r="U181" s="3">
        <f t="shared" si="19"/>
        <v>204.8808383</v>
      </c>
      <c r="V181" s="3">
        <f t="shared" si="20"/>
        <v>20692.96467</v>
      </c>
      <c r="W181" s="3">
        <f t="shared" si="21"/>
        <v>164.5090691</v>
      </c>
      <c r="X181" s="3">
        <f t="shared" si="22"/>
        <v>20857.47374</v>
      </c>
      <c r="Y181" s="1"/>
      <c r="Z181" s="27">
        <f t="shared" si="23"/>
        <v>0.1672780364</v>
      </c>
      <c r="AA181" s="27"/>
    </row>
    <row r="182" ht="21.0" customHeight="1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5"/>
      <c r="L182" s="1">
        <v>171.0</v>
      </c>
      <c r="M182" s="3">
        <f t="shared" si="24"/>
        <v>17868.47099</v>
      </c>
      <c r="N182" s="3">
        <f t="shared" si="15"/>
        <v>178.6847099</v>
      </c>
      <c r="O182" s="3">
        <f t="shared" si="16"/>
        <v>18047.1557</v>
      </c>
      <c r="P182" s="3">
        <f t="shared" si="17"/>
        <v>126.9316618</v>
      </c>
      <c r="Q182" s="3">
        <f t="shared" si="18"/>
        <v>18174.08737</v>
      </c>
      <c r="R182" s="1"/>
      <c r="S182" s="1">
        <v>171.0</v>
      </c>
      <c r="T182" s="3">
        <f t="shared" si="25"/>
        <v>20857.47374</v>
      </c>
      <c r="U182" s="3">
        <f t="shared" si="19"/>
        <v>208.5747374</v>
      </c>
      <c r="V182" s="3">
        <f t="shared" si="20"/>
        <v>21066.04847</v>
      </c>
      <c r="W182" s="3">
        <f t="shared" si="21"/>
        <v>167.4750854</v>
      </c>
      <c r="X182" s="3">
        <f t="shared" si="22"/>
        <v>21233.52356</v>
      </c>
      <c r="Y182" s="1"/>
      <c r="Z182" s="27">
        <f t="shared" si="23"/>
        <v>0.1683405681</v>
      </c>
      <c r="AA182" s="27"/>
    </row>
    <row r="183" ht="21.0" customHeight="1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5"/>
      <c r="L183" s="1">
        <v>172.0</v>
      </c>
      <c r="M183" s="3">
        <f t="shared" si="24"/>
        <v>18174.08737</v>
      </c>
      <c r="N183" s="3">
        <f t="shared" si="15"/>
        <v>181.7408737</v>
      </c>
      <c r="O183" s="3">
        <f t="shared" si="16"/>
        <v>18355.82824</v>
      </c>
      <c r="P183" s="3">
        <f t="shared" si="17"/>
        <v>129.1026586</v>
      </c>
      <c r="Q183" s="3">
        <f t="shared" si="18"/>
        <v>18484.9309</v>
      </c>
      <c r="R183" s="1"/>
      <c r="S183" s="1">
        <v>172.0</v>
      </c>
      <c r="T183" s="3">
        <f t="shared" si="25"/>
        <v>21233.52356</v>
      </c>
      <c r="U183" s="3">
        <f t="shared" si="19"/>
        <v>212.3352356</v>
      </c>
      <c r="V183" s="3">
        <f t="shared" si="20"/>
        <v>21445.85879</v>
      </c>
      <c r="W183" s="3">
        <f t="shared" si="21"/>
        <v>170.4945774</v>
      </c>
      <c r="X183" s="3">
        <f t="shared" si="22"/>
        <v>21616.35337</v>
      </c>
      <c r="Y183" s="1"/>
      <c r="Z183" s="27">
        <f t="shared" si="23"/>
        <v>0.169404067</v>
      </c>
      <c r="AA183" s="27"/>
    </row>
    <row r="184" ht="21.0" customHeight="1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5"/>
      <c r="L184" s="1">
        <v>173.0</v>
      </c>
      <c r="M184" s="3">
        <f t="shared" si="24"/>
        <v>18484.9309</v>
      </c>
      <c r="N184" s="3">
        <f t="shared" si="15"/>
        <v>184.849309</v>
      </c>
      <c r="O184" s="3">
        <f t="shared" si="16"/>
        <v>18669.78021</v>
      </c>
      <c r="P184" s="3">
        <f t="shared" si="17"/>
        <v>131.3107875</v>
      </c>
      <c r="Q184" s="3">
        <f t="shared" si="18"/>
        <v>18801.091</v>
      </c>
      <c r="R184" s="1"/>
      <c r="S184" s="1">
        <v>173.0</v>
      </c>
      <c r="T184" s="3">
        <f t="shared" si="25"/>
        <v>21616.35337</v>
      </c>
      <c r="U184" s="3">
        <f t="shared" si="19"/>
        <v>216.1635337</v>
      </c>
      <c r="V184" s="3">
        <f t="shared" si="20"/>
        <v>21832.51691</v>
      </c>
      <c r="W184" s="3">
        <f t="shared" si="21"/>
        <v>173.5685094</v>
      </c>
      <c r="X184" s="3">
        <f t="shared" si="22"/>
        <v>22006.08541</v>
      </c>
      <c r="Y184" s="1"/>
      <c r="Z184" s="27">
        <f t="shared" si="23"/>
        <v>0.170468534</v>
      </c>
      <c r="AA184" s="27"/>
    </row>
    <row r="185" ht="21.0" customHeight="1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5"/>
      <c r="L185" s="1">
        <v>174.0</v>
      </c>
      <c r="M185" s="3">
        <f t="shared" si="24"/>
        <v>18801.091</v>
      </c>
      <c r="N185" s="3">
        <f t="shared" si="15"/>
        <v>188.01091</v>
      </c>
      <c r="O185" s="3">
        <f t="shared" si="16"/>
        <v>18989.10191</v>
      </c>
      <c r="P185" s="3">
        <f t="shared" si="17"/>
        <v>133.5566834</v>
      </c>
      <c r="Q185" s="3">
        <f t="shared" si="18"/>
        <v>19122.65859</v>
      </c>
      <c r="R185" s="1"/>
      <c r="S185" s="1">
        <v>174.0</v>
      </c>
      <c r="T185" s="3">
        <f t="shared" si="25"/>
        <v>22006.08541</v>
      </c>
      <c r="U185" s="3">
        <f t="shared" si="19"/>
        <v>220.0608541</v>
      </c>
      <c r="V185" s="3">
        <f t="shared" si="20"/>
        <v>22226.14627</v>
      </c>
      <c r="W185" s="3">
        <f t="shared" si="21"/>
        <v>176.6978628</v>
      </c>
      <c r="X185" s="3">
        <f t="shared" si="22"/>
        <v>22402.84413</v>
      </c>
      <c r="Y185" s="1"/>
      <c r="Z185" s="27">
        <f t="shared" si="23"/>
        <v>0.1715339699</v>
      </c>
      <c r="AA185" s="27"/>
    </row>
    <row r="186" ht="21.0" customHeight="1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5"/>
      <c r="L186" s="1">
        <v>175.0</v>
      </c>
      <c r="M186" s="3">
        <f t="shared" si="24"/>
        <v>19122.65859</v>
      </c>
      <c r="N186" s="3">
        <f t="shared" si="15"/>
        <v>191.2265859</v>
      </c>
      <c r="O186" s="3">
        <f t="shared" si="16"/>
        <v>19313.88517</v>
      </c>
      <c r="P186" s="3">
        <f t="shared" si="17"/>
        <v>135.8409924</v>
      </c>
      <c r="Q186" s="3">
        <f t="shared" si="18"/>
        <v>19449.72617</v>
      </c>
      <c r="R186" s="1"/>
      <c r="S186" s="1">
        <v>175.0</v>
      </c>
      <c r="T186" s="3">
        <f t="shared" si="25"/>
        <v>22402.84413</v>
      </c>
      <c r="U186" s="3">
        <f t="shared" si="19"/>
        <v>224.0284413</v>
      </c>
      <c r="V186" s="3">
        <f t="shared" si="20"/>
        <v>22626.87257</v>
      </c>
      <c r="W186" s="3">
        <f t="shared" si="21"/>
        <v>179.883637</v>
      </c>
      <c r="X186" s="3">
        <f t="shared" si="22"/>
        <v>22806.75621</v>
      </c>
      <c r="Y186" s="1"/>
      <c r="Z186" s="27">
        <f t="shared" si="23"/>
        <v>0.1726003756</v>
      </c>
      <c r="AA186" s="27"/>
    </row>
    <row r="187" ht="21.0" customHeight="1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5"/>
      <c r="L187" s="1">
        <v>176.0</v>
      </c>
      <c r="M187" s="3">
        <f t="shared" si="24"/>
        <v>19449.72617</v>
      </c>
      <c r="N187" s="3">
        <f t="shared" si="15"/>
        <v>194.4972617</v>
      </c>
      <c r="O187" s="3">
        <f t="shared" si="16"/>
        <v>19644.22343</v>
      </c>
      <c r="P187" s="3">
        <f t="shared" si="17"/>
        <v>138.1643714</v>
      </c>
      <c r="Q187" s="3">
        <f t="shared" si="18"/>
        <v>19782.3878</v>
      </c>
      <c r="R187" s="1"/>
      <c r="S187" s="1">
        <v>176.0</v>
      </c>
      <c r="T187" s="3">
        <f t="shared" si="25"/>
        <v>22806.75621</v>
      </c>
      <c r="U187" s="3">
        <f t="shared" si="19"/>
        <v>228.0675621</v>
      </c>
      <c r="V187" s="3">
        <f t="shared" si="20"/>
        <v>23034.82377</v>
      </c>
      <c r="W187" s="3">
        <f t="shared" si="21"/>
        <v>183.126849</v>
      </c>
      <c r="X187" s="3">
        <f t="shared" si="22"/>
        <v>23217.95062</v>
      </c>
      <c r="Y187" s="1"/>
      <c r="Z187" s="27">
        <f t="shared" si="23"/>
        <v>0.1736677521</v>
      </c>
      <c r="AA187" s="27"/>
    </row>
    <row r="188" ht="21.0" customHeight="1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5"/>
      <c r="L188" s="1">
        <v>177.0</v>
      </c>
      <c r="M188" s="3">
        <f t="shared" si="24"/>
        <v>19782.3878</v>
      </c>
      <c r="N188" s="3">
        <f t="shared" si="15"/>
        <v>197.823878</v>
      </c>
      <c r="O188" s="3">
        <f t="shared" si="16"/>
        <v>19980.21168</v>
      </c>
      <c r="P188" s="3">
        <f t="shared" si="17"/>
        <v>140.5274888</v>
      </c>
      <c r="Q188" s="3">
        <f t="shared" si="18"/>
        <v>20120.73917</v>
      </c>
      <c r="R188" s="1"/>
      <c r="S188" s="1">
        <v>177.0</v>
      </c>
      <c r="T188" s="3">
        <f t="shared" si="25"/>
        <v>23217.95062</v>
      </c>
      <c r="U188" s="3">
        <f t="shared" si="19"/>
        <v>232.1795062</v>
      </c>
      <c r="V188" s="3">
        <f t="shared" si="20"/>
        <v>23450.13013</v>
      </c>
      <c r="W188" s="3">
        <f t="shared" si="21"/>
        <v>186.4285345</v>
      </c>
      <c r="X188" s="3">
        <f t="shared" si="22"/>
        <v>23636.55866</v>
      </c>
      <c r="Y188" s="1"/>
      <c r="Z188" s="27">
        <f t="shared" si="23"/>
        <v>0.1747361002</v>
      </c>
      <c r="AA188" s="27"/>
    </row>
    <row r="189" ht="21.0" customHeight="1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5"/>
      <c r="L189" s="1">
        <v>178.0</v>
      </c>
      <c r="M189" s="3">
        <f t="shared" si="24"/>
        <v>20120.73917</v>
      </c>
      <c r="N189" s="3">
        <f t="shared" si="15"/>
        <v>201.2073917</v>
      </c>
      <c r="O189" s="3">
        <f t="shared" si="16"/>
        <v>20321.94656</v>
      </c>
      <c r="P189" s="3">
        <f t="shared" si="17"/>
        <v>142.9310241</v>
      </c>
      <c r="Q189" s="3">
        <f t="shared" si="18"/>
        <v>20464.87758</v>
      </c>
      <c r="R189" s="1"/>
      <c r="S189" s="1">
        <v>178.0</v>
      </c>
      <c r="T189" s="3">
        <f t="shared" si="25"/>
        <v>23636.55866</v>
      </c>
      <c r="U189" s="3">
        <f t="shared" si="19"/>
        <v>236.3655866</v>
      </c>
      <c r="V189" s="3">
        <f t="shared" si="20"/>
        <v>23872.92425</v>
      </c>
      <c r="W189" s="3">
        <f t="shared" si="21"/>
        <v>189.7897478</v>
      </c>
      <c r="X189" s="3">
        <f t="shared" si="22"/>
        <v>24062.714</v>
      </c>
      <c r="Y189" s="1"/>
      <c r="Z189" s="27">
        <f t="shared" si="23"/>
        <v>0.1758054207</v>
      </c>
      <c r="AA189" s="27"/>
    </row>
    <row r="190" ht="21.0" customHeight="1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5"/>
      <c r="L190" s="1">
        <v>179.0</v>
      </c>
      <c r="M190" s="3">
        <f t="shared" si="24"/>
        <v>20464.87758</v>
      </c>
      <c r="N190" s="3">
        <f t="shared" si="15"/>
        <v>204.6487758</v>
      </c>
      <c r="O190" s="3">
        <f t="shared" si="16"/>
        <v>20669.52636</v>
      </c>
      <c r="P190" s="3">
        <f t="shared" si="17"/>
        <v>145.3756687</v>
      </c>
      <c r="Q190" s="3">
        <f t="shared" si="18"/>
        <v>20814.90203</v>
      </c>
      <c r="R190" s="1"/>
      <c r="S190" s="1">
        <v>179.0</v>
      </c>
      <c r="T190" s="3">
        <f t="shared" si="25"/>
        <v>24062.714</v>
      </c>
      <c r="U190" s="3">
        <f t="shared" si="19"/>
        <v>240.62714</v>
      </c>
      <c r="V190" s="3">
        <f t="shared" si="20"/>
        <v>24303.34114</v>
      </c>
      <c r="W190" s="3">
        <f t="shared" si="21"/>
        <v>193.211562</v>
      </c>
      <c r="X190" s="3">
        <f t="shared" si="22"/>
        <v>24496.5527</v>
      </c>
      <c r="Y190" s="1"/>
      <c r="Z190" s="27">
        <f t="shared" si="23"/>
        <v>0.1768757146</v>
      </c>
      <c r="AA190" s="27"/>
    </row>
    <row r="191" ht="21.0" customHeight="1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5"/>
      <c r="L191" s="1">
        <v>180.0</v>
      </c>
      <c r="M191" s="3">
        <f t="shared" si="24"/>
        <v>20814.90203</v>
      </c>
      <c r="N191" s="3">
        <f t="shared" si="15"/>
        <v>208.1490203</v>
      </c>
      <c r="O191" s="3">
        <f t="shared" si="16"/>
        <v>21023.05105</v>
      </c>
      <c r="P191" s="3">
        <f t="shared" si="17"/>
        <v>147.8621257</v>
      </c>
      <c r="Q191" s="3">
        <f t="shared" si="18"/>
        <v>21170.91317</v>
      </c>
      <c r="R191" s="1"/>
      <c r="S191" s="1">
        <v>180.0</v>
      </c>
      <c r="T191" s="3">
        <f t="shared" si="25"/>
        <v>24496.5527</v>
      </c>
      <c r="U191" s="3">
        <f t="shared" si="19"/>
        <v>244.965527</v>
      </c>
      <c r="V191" s="3">
        <f t="shared" si="20"/>
        <v>24741.51822</v>
      </c>
      <c r="W191" s="3">
        <f t="shared" si="21"/>
        <v>196.6950699</v>
      </c>
      <c r="X191" s="3">
        <f t="shared" si="22"/>
        <v>24938.21329</v>
      </c>
      <c r="Y191" s="1"/>
      <c r="Z191" s="27">
        <f t="shared" si="23"/>
        <v>0.1779469828</v>
      </c>
      <c r="AA191" s="27"/>
    </row>
    <row r="192" ht="21.0" customHeight="1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5"/>
      <c r="L192" s="1">
        <v>181.0</v>
      </c>
      <c r="M192" s="3">
        <f t="shared" si="24"/>
        <v>21170.91317</v>
      </c>
      <c r="N192" s="3">
        <f t="shared" si="15"/>
        <v>211.7091317</v>
      </c>
      <c r="O192" s="3">
        <f t="shared" si="16"/>
        <v>21382.62231</v>
      </c>
      <c r="P192" s="3">
        <f t="shared" si="17"/>
        <v>150.3911102</v>
      </c>
      <c r="Q192" s="3">
        <f t="shared" si="18"/>
        <v>21533.01342</v>
      </c>
      <c r="R192" s="1"/>
      <c r="S192" s="1">
        <v>181.0</v>
      </c>
      <c r="T192" s="3">
        <f t="shared" si="25"/>
        <v>24938.21329</v>
      </c>
      <c r="U192" s="3">
        <f t="shared" si="19"/>
        <v>249.3821329</v>
      </c>
      <c r="V192" s="3">
        <f t="shared" si="20"/>
        <v>25187.59543</v>
      </c>
      <c r="W192" s="3">
        <f t="shared" si="21"/>
        <v>200.2413837</v>
      </c>
      <c r="X192" s="3">
        <f t="shared" si="22"/>
        <v>25387.83681</v>
      </c>
      <c r="Y192" s="1"/>
      <c r="Z192" s="27">
        <f t="shared" si="23"/>
        <v>0.1790192261</v>
      </c>
      <c r="AA192" s="27"/>
    </row>
    <row r="193" ht="21.0" customHeight="1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5"/>
      <c r="L193" s="1">
        <v>182.0</v>
      </c>
      <c r="M193" s="3">
        <f t="shared" si="24"/>
        <v>21533.01342</v>
      </c>
      <c r="N193" s="3">
        <f t="shared" si="15"/>
        <v>215.3301342</v>
      </c>
      <c r="O193" s="3">
        <f t="shared" si="16"/>
        <v>21748.34355</v>
      </c>
      <c r="P193" s="3">
        <f t="shared" si="17"/>
        <v>152.9633496</v>
      </c>
      <c r="Q193" s="3">
        <f t="shared" si="18"/>
        <v>21901.3069</v>
      </c>
      <c r="R193" s="1"/>
      <c r="S193" s="1">
        <v>182.0</v>
      </c>
      <c r="T193" s="3">
        <f t="shared" si="25"/>
        <v>25387.83681</v>
      </c>
      <c r="U193" s="3">
        <f t="shared" si="19"/>
        <v>253.8783681</v>
      </c>
      <c r="V193" s="3">
        <f t="shared" si="20"/>
        <v>25641.71518</v>
      </c>
      <c r="W193" s="3">
        <f t="shared" si="21"/>
        <v>203.8516357</v>
      </c>
      <c r="X193" s="3">
        <f t="shared" si="22"/>
        <v>25845.56682</v>
      </c>
      <c r="Y193" s="1"/>
      <c r="Z193" s="27">
        <f t="shared" si="23"/>
        <v>0.1800924454</v>
      </c>
      <c r="AA193" s="27"/>
    </row>
    <row r="194" ht="21.0" customHeight="1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5"/>
      <c r="L194" s="1">
        <v>183.0</v>
      </c>
      <c r="M194" s="3">
        <f t="shared" si="24"/>
        <v>21901.3069</v>
      </c>
      <c r="N194" s="3">
        <f t="shared" si="15"/>
        <v>219.013069</v>
      </c>
      <c r="O194" s="3">
        <f t="shared" si="16"/>
        <v>22120.31997</v>
      </c>
      <c r="P194" s="3">
        <f t="shared" si="17"/>
        <v>155.5795838</v>
      </c>
      <c r="Q194" s="3">
        <f t="shared" si="18"/>
        <v>22275.89955</v>
      </c>
      <c r="R194" s="1"/>
      <c r="S194" s="1">
        <v>183.0</v>
      </c>
      <c r="T194" s="3">
        <f t="shared" si="25"/>
        <v>25845.56682</v>
      </c>
      <c r="U194" s="3">
        <f t="shared" si="19"/>
        <v>258.4556682</v>
      </c>
      <c r="V194" s="3">
        <f t="shared" si="20"/>
        <v>26104.02248</v>
      </c>
      <c r="W194" s="3">
        <f t="shared" si="21"/>
        <v>207.5269787</v>
      </c>
      <c r="X194" s="3">
        <f t="shared" si="22"/>
        <v>26311.54946</v>
      </c>
      <c r="Y194" s="1"/>
      <c r="Z194" s="27">
        <f t="shared" si="23"/>
        <v>0.1811666416</v>
      </c>
      <c r="AA194" s="27"/>
    </row>
    <row r="195" ht="21.0" customHeight="1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5"/>
      <c r="L195" s="1">
        <v>184.0</v>
      </c>
      <c r="M195" s="3">
        <f t="shared" si="24"/>
        <v>22275.89955</v>
      </c>
      <c r="N195" s="3">
        <f t="shared" si="15"/>
        <v>222.7589955</v>
      </c>
      <c r="O195" s="3">
        <f t="shared" si="16"/>
        <v>22498.65855</v>
      </c>
      <c r="P195" s="3">
        <f t="shared" si="17"/>
        <v>158.2405651</v>
      </c>
      <c r="Q195" s="3">
        <f t="shared" si="18"/>
        <v>22656.89911</v>
      </c>
      <c r="R195" s="1"/>
      <c r="S195" s="1">
        <v>184.0</v>
      </c>
      <c r="T195" s="3">
        <f t="shared" si="25"/>
        <v>26311.54946</v>
      </c>
      <c r="U195" s="3">
        <f t="shared" si="19"/>
        <v>263.1154946</v>
      </c>
      <c r="V195" s="3">
        <f t="shared" si="20"/>
        <v>26574.66496</v>
      </c>
      <c r="W195" s="3">
        <f t="shared" si="21"/>
        <v>211.2685864</v>
      </c>
      <c r="X195" s="3">
        <f t="shared" si="22"/>
        <v>26785.93354</v>
      </c>
      <c r="Y195" s="1"/>
      <c r="Z195" s="27">
        <f t="shared" si="23"/>
        <v>0.1822418156</v>
      </c>
      <c r="AA195" s="27"/>
    </row>
    <row r="196" ht="21.0" customHeight="1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5"/>
      <c r="L196" s="1">
        <v>185.0</v>
      </c>
      <c r="M196" s="3">
        <f t="shared" si="24"/>
        <v>22656.89911</v>
      </c>
      <c r="N196" s="3">
        <f t="shared" si="15"/>
        <v>226.5689911</v>
      </c>
      <c r="O196" s="3">
        <f t="shared" si="16"/>
        <v>22883.4681</v>
      </c>
      <c r="P196" s="3">
        <f t="shared" si="17"/>
        <v>160.947059</v>
      </c>
      <c r="Q196" s="3">
        <f t="shared" si="18"/>
        <v>23044.41516</v>
      </c>
      <c r="R196" s="1"/>
      <c r="S196" s="1">
        <v>185.0</v>
      </c>
      <c r="T196" s="3">
        <f t="shared" si="25"/>
        <v>26785.93354</v>
      </c>
      <c r="U196" s="3">
        <f t="shared" si="19"/>
        <v>267.8593354</v>
      </c>
      <c r="V196" s="3">
        <f t="shared" si="20"/>
        <v>27053.79288</v>
      </c>
      <c r="W196" s="3">
        <f t="shared" si="21"/>
        <v>215.0776534</v>
      </c>
      <c r="X196" s="3">
        <f t="shared" si="22"/>
        <v>27268.87053</v>
      </c>
      <c r="Y196" s="1"/>
      <c r="Z196" s="27">
        <f t="shared" si="23"/>
        <v>0.1833179683</v>
      </c>
      <c r="AA196" s="27"/>
    </row>
    <row r="197" ht="21.0" customHeight="1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5"/>
      <c r="L197" s="1">
        <v>186.0</v>
      </c>
      <c r="M197" s="3">
        <f t="shared" si="24"/>
        <v>23044.41516</v>
      </c>
      <c r="N197" s="3">
        <f t="shared" si="15"/>
        <v>230.4441516</v>
      </c>
      <c r="O197" s="3">
        <f t="shared" si="16"/>
        <v>23274.85931</v>
      </c>
      <c r="P197" s="3">
        <f t="shared" si="17"/>
        <v>163.6998438</v>
      </c>
      <c r="Q197" s="3">
        <f t="shared" si="18"/>
        <v>23438.55916</v>
      </c>
      <c r="R197" s="1"/>
      <c r="S197" s="1">
        <v>186.0</v>
      </c>
      <c r="T197" s="3">
        <f t="shared" si="25"/>
        <v>27268.87053</v>
      </c>
      <c r="U197" s="3">
        <f t="shared" si="19"/>
        <v>272.6887053</v>
      </c>
      <c r="V197" s="3">
        <f t="shared" si="20"/>
        <v>27541.55924</v>
      </c>
      <c r="W197" s="3">
        <f t="shared" si="21"/>
        <v>218.9553959</v>
      </c>
      <c r="X197" s="3">
        <f t="shared" si="22"/>
        <v>27760.51463</v>
      </c>
      <c r="Y197" s="1"/>
      <c r="Z197" s="27">
        <f t="shared" si="23"/>
        <v>0.1843951007</v>
      </c>
      <c r="AA197" s="27"/>
    </row>
    <row r="198" ht="21.0" customHeight="1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5"/>
      <c r="L198" s="1">
        <v>187.0</v>
      </c>
      <c r="M198" s="3">
        <f t="shared" si="24"/>
        <v>23438.55916</v>
      </c>
      <c r="N198" s="3">
        <f t="shared" si="15"/>
        <v>234.3855916</v>
      </c>
      <c r="O198" s="3">
        <f t="shared" si="16"/>
        <v>23672.94475</v>
      </c>
      <c r="P198" s="3">
        <f t="shared" si="17"/>
        <v>166.4997114</v>
      </c>
      <c r="Q198" s="3">
        <f t="shared" si="18"/>
        <v>23839.44446</v>
      </c>
      <c r="R198" s="1"/>
      <c r="S198" s="1">
        <v>187.0</v>
      </c>
      <c r="T198" s="3">
        <f t="shared" si="25"/>
        <v>27760.51463</v>
      </c>
      <c r="U198" s="3">
        <f t="shared" si="19"/>
        <v>277.6051463</v>
      </c>
      <c r="V198" s="3">
        <f t="shared" si="20"/>
        <v>28038.11978</v>
      </c>
      <c r="W198" s="3">
        <f t="shared" si="21"/>
        <v>222.9030522</v>
      </c>
      <c r="X198" s="3">
        <f t="shared" si="22"/>
        <v>28261.02283</v>
      </c>
      <c r="Y198" s="1"/>
      <c r="Z198" s="27">
        <f t="shared" si="23"/>
        <v>0.1854732134</v>
      </c>
      <c r="AA198" s="27"/>
    </row>
    <row r="199" ht="21.0" customHeight="1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5"/>
      <c r="L199" s="1">
        <v>188.0</v>
      </c>
      <c r="M199" s="3">
        <f t="shared" si="24"/>
        <v>23839.44446</v>
      </c>
      <c r="N199" s="3">
        <f t="shared" si="15"/>
        <v>238.3944446</v>
      </c>
      <c r="O199" s="3">
        <f t="shared" si="16"/>
        <v>24077.83891</v>
      </c>
      <c r="P199" s="3">
        <f t="shared" si="17"/>
        <v>169.347467</v>
      </c>
      <c r="Q199" s="3">
        <f t="shared" si="18"/>
        <v>24247.18637</v>
      </c>
      <c r="R199" s="1"/>
      <c r="S199" s="1">
        <v>188.0</v>
      </c>
      <c r="T199" s="3">
        <f t="shared" si="25"/>
        <v>28261.02283</v>
      </c>
      <c r="U199" s="3">
        <f t="shared" si="19"/>
        <v>282.6102283</v>
      </c>
      <c r="V199" s="3">
        <f t="shared" si="20"/>
        <v>28543.63306</v>
      </c>
      <c r="W199" s="3">
        <f t="shared" si="21"/>
        <v>226.9218828</v>
      </c>
      <c r="X199" s="3">
        <f t="shared" si="22"/>
        <v>28770.55494</v>
      </c>
      <c r="Y199" s="1"/>
      <c r="Z199" s="27">
        <f t="shared" si="23"/>
        <v>0.1865523076</v>
      </c>
      <c r="AA199" s="27"/>
    </row>
    <row r="200" ht="21.0" customHeight="1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5"/>
      <c r="L200" s="1">
        <v>189.0</v>
      </c>
      <c r="M200" s="3">
        <f t="shared" si="24"/>
        <v>24247.18637</v>
      </c>
      <c r="N200" s="3">
        <f t="shared" si="15"/>
        <v>242.4718637</v>
      </c>
      <c r="O200" s="3">
        <f t="shared" si="16"/>
        <v>24489.65824</v>
      </c>
      <c r="P200" s="3">
        <f t="shared" si="17"/>
        <v>172.2439296</v>
      </c>
      <c r="Q200" s="3">
        <f t="shared" si="18"/>
        <v>24661.90217</v>
      </c>
      <c r="R200" s="1"/>
      <c r="S200" s="1">
        <v>189.0</v>
      </c>
      <c r="T200" s="3">
        <f t="shared" si="25"/>
        <v>28770.55494</v>
      </c>
      <c r="U200" s="3">
        <f t="shared" si="19"/>
        <v>287.7055494</v>
      </c>
      <c r="V200" s="3">
        <f t="shared" si="20"/>
        <v>29058.26049</v>
      </c>
      <c r="W200" s="3">
        <f t="shared" si="21"/>
        <v>231.0131709</v>
      </c>
      <c r="X200" s="3">
        <f t="shared" si="22"/>
        <v>29289.27366</v>
      </c>
      <c r="Y200" s="1"/>
      <c r="Z200" s="27">
        <f t="shared" si="23"/>
        <v>0.187632384</v>
      </c>
      <c r="AA200" s="27"/>
    </row>
    <row r="201" ht="21.0" customHeight="1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5"/>
      <c r="L201" s="1">
        <v>190.0</v>
      </c>
      <c r="M201" s="3">
        <f t="shared" si="24"/>
        <v>24661.90217</v>
      </c>
      <c r="N201" s="3">
        <f t="shared" si="15"/>
        <v>246.6190217</v>
      </c>
      <c r="O201" s="3">
        <f t="shared" si="16"/>
        <v>24908.52119</v>
      </c>
      <c r="P201" s="3">
        <f t="shared" si="17"/>
        <v>175.1899324</v>
      </c>
      <c r="Q201" s="3">
        <f t="shared" si="18"/>
        <v>25083.71112</v>
      </c>
      <c r="R201" s="1"/>
      <c r="S201" s="1">
        <v>190.0</v>
      </c>
      <c r="T201" s="3">
        <f t="shared" si="25"/>
        <v>29289.27366</v>
      </c>
      <c r="U201" s="3">
        <f t="shared" si="19"/>
        <v>292.8927366</v>
      </c>
      <c r="V201" s="3">
        <f t="shared" si="20"/>
        <v>29582.1664</v>
      </c>
      <c r="W201" s="3">
        <f t="shared" si="21"/>
        <v>235.1782229</v>
      </c>
      <c r="X201" s="3">
        <f t="shared" si="22"/>
        <v>29817.34462</v>
      </c>
      <c r="Y201" s="1"/>
      <c r="Z201" s="27">
        <f t="shared" si="23"/>
        <v>0.1887134436</v>
      </c>
      <c r="AA201" s="27"/>
    </row>
    <row r="202" ht="21.0" customHeight="1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5"/>
      <c r="L202" s="1">
        <v>191.0</v>
      </c>
      <c r="M202" s="3">
        <f t="shared" si="24"/>
        <v>25083.71112</v>
      </c>
      <c r="N202" s="3">
        <f t="shared" si="15"/>
        <v>250.8371112</v>
      </c>
      <c r="O202" s="3">
        <f t="shared" si="16"/>
        <v>25334.54823</v>
      </c>
      <c r="P202" s="3">
        <f t="shared" si="17"/>
        <v>178.1863226</v>
      </c>
      <c r="Q202" s="3">
        <f t="shared" si="18"/>
        <v>25512.73455</v>
      </c>
      <c r="R202" s="1"/>
      <c r="S202" s="1">
        <v>191.0</v>
      </c>
      <c r="T202" s="3">
        <f t="shared" si="25"/>
        <v>29817.34462</v>
      </c>
      <c r="U202" s="3">
        <f t="shared" si="19"/>
        <v>298.1734462</v>
      </c>
      <c r="V202" s="3">
        <f t="shared" si="20"/>
        <v>30115.51807</v>
      </c>
      <c r="W202" s="3">
        <f t="shared" si="21"/>
        <v>239.4183686</v>
      </c>
      <c r="X202" s="3">
        <f t="shared" si="22"/>
        <v>30354.93644</v>
      </c>
      <c r="Y202" s="1"/>
      <c r="Z202" s="27">
        <f t="shared" si="23"/>
        <v>0.1897954872</v>
      </c>
      <c r="AA202" s="27"/>
    </row>
    <row r="203" ht="21.0" customHeight="1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5"/>
      <c r="L203" s="1">
        <v>192.0</v>
      </c>
      <c r="M203" s="3">
        <f t="shared" si="24"/>
        <v>25512.73455</v>
      </c>
      <c r="N203" s="3">
        <f t="shared" si="15"/>
        <v>255.1273455</v>
      </c>
      <c r="O203" s="3">
        <f t="shared" si="16"/>
        <v>25767.8619</v>
      </c>
      <c r="P203" s="3">
        <f t="shared" si="17"/>
        <v>181.233962</v>
      </c>
      <c r="Q203" s="3">
        <f t="shared" si="18"/>
        <v>25949.09586</v>
      </c>
      <c r="R203" s="1"/>
      <c r="S203" s="1">
        <v>192.0</v>
      </c>
      <c r="T203" s="3">
        <f t="shared" si="25"/>
        <v>30354.93644</v>
      </c>
      <c r="U203" s="3">
        <f t="shared" si="19"/>
        <v>303.5493644</v>
      </c>
      <c r="V203" s="3">
        <f t="shared" si="20"/>
        <v>30658.4858</v>
      </c>
      <c r="W203" s="3">
        <f t="shared" si="21"/>
        <v>243.7349621</v>
      </c>
      <c r="X203" s="3">
        <f t="shared" si="22"/>
        <v>30902.22076</v>
      </c>
      <c r="Y203" s="1"/>
      <c r="Z203" s="27">
        <f t="shared" si="23"/>
        <v>0.1908785157</v>
      </c>
      <c r="AA203" s="27"/>
    </row>
    <row r="204" ht="21.0" customHeight="1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5"/>
      <c r="L204" s="1">
        <v>193.0</v>
      </c>
      <c r="M204" s="3">
        <f t="shared" si="24"/>
        <v>25949.09586</v>
      </c>
      <c r="N204" s="3">
        <f t="shared" si="15"/>
        <v>259.4909586</v>
      </c>
      <c r="O204" s="3">
        <f t="shared" si="16"/>
        <v>26208.58682</v>
      </c>
      <c r="P204" s="3">
        <f t="shared" si="17"/>
        <v>184.3337273</v>
      </c>
      <c r="Q204" s="3">
        <f t="shared" si="18"/>
        <v>26392.92055</v>
      </c>
      <c r="R204" s="1"/>
      <c r="S204" s="1">
        <v>193.0</v>
      </c>
      <c r="T204" s="3">
        <f t="shared" si="25"/>
        <v>30902.22076</v>
      </c>
      <c r="U204" s="3">
        <f t="shared" si="19"/>
        <v>309.0222076</v>
      </c>
      <c r="V204" s="3">
        <f t="shared" si="20"/>
        <v>31211.24297</v>
      </c>
      <c r="W204" s="3">
        <f t="shared" si="21"/>
        <v>248.1293816</v>
      </c>
      <c r="X204" s="3">
        <f t="shared" si="22"/>
        <v>31459.37235</v>
      </c>
      <c r="Y204" s="1"/>
      <c r="Z204" s="27">
        <f t="shared" si="23"/>
        <v>0.1919625302</v>
      </c>
      <c r="AA204" s="27"/>
    </row>
    <row r="205" ht="21.0" customHeight="1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5"/>
      <c r="L205" s="1">
        <v>194.0</v>
      </c>
      <c r="M205" s="3">
        <f t="shared" si="24"/>
        <v>26392.92055</v>
      </c>
      <c r="N205" s="3">
        <f t="shared" si="15"/>
        <v>263.9292055</v>
      </c>
      <c r="O205" s="3">
        <f t="shared" si="16"/>
        <v>26656.84975</v>
      </c>
      <c r="P205" s="3">
        <f t="shared" si="17"/>
        <v>187.4865099</v>
      </c>
      <c r="Q205" s="3">
        <f t="shared" si="18"/>
        <v>26844.33626</v>
      </c>
      <c r="R205" s="1"/>
      <c r="S205" s="1">
        <v>194.0</v>
      </c>
      <c r="T205" s="3">
        <f t="shared" si="25"/>
        <v>31459.37235</v>
      </c>
      <c r="U205" s="3">
        <f t="shared" si="19"/>
        <v>314.5937235</v>
      </c>
      <c r="V205" s="3">
        <f t="shared" si="20"/>
        <v>31773.96608</v>
      </c>
      <c r="W205" s="3">
        <f t="shared" si="21"/>
        <v>252.6030303</v>
      </c>
      <c r="X205" s="3">
        <f t="shared" si="22"/>
        <v>32026.56911</v>
      </c>
      <c r="Y205" s="1"/>
      <c r="Z205" s="27">
        <f t="shared" si="23"/>
        <v>0.1930475313</v>
      </c>
      <c r="AA205" s="27"/>
    </row>
    <row r="206" ht="21.0" customHeight="1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5"/>
      <c r="L206" s="1">
        <v>195.0</v>
      </c>
      <c r="M206" s="3">
        <f t="shared" si="24"/>
        <v>26844.33626</v>
      </c>
      <c r="N206" s="3">
        <f t="shared" si="15"/>
        <v>268.4433626</v>
      </c>
      <c r="O206" s="3">
        <f t="shared" si="16"/>
        <v>27112.77963</v>
      </c>
      <c r="P206" s="3">
        <f t="shared" si="17"/>
        <v>190.6932167</v>
      </c>
      <c r="Q206" s="3">
        <f t="shared" si="18"/>
        <v>27303.47284</v>
      </c>
      <c r="R206" s="1"/>
      <c r="S206" s="1">
        <v>195.0</v>
      </c>
      <c r="T206" s="3">
        <f t="shared" si="25"/>
        <v>32026.56911</v>
      </c>
      <c r="U206" s="3">
        <f t="shared" si="19"/>
        <v>320.2656911</v>
      </c>
      <c r="V206" s="3">
        <f t="shared" si="20"/>
        <v>32346.8348</v>
      </c>
      <c r="W206" s="3">
        <f t="shared" si="21"/>
        <v>257.1573366</v>
      </c>
      <c r="X206" s="3">
        <f t="shared" si="22"/>
        <v>32603.99214</v>
      </c>
      <c r="Y206" s="1"/>
      <c r="Z206" s="27">
        <f t="shared" si="23"/>
        <v>0.1941335201</v>
      </c>
      <c r="AA206" s="27"/>
    </row>
    <row r="207" ht="21.0" customHeight="1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5"/>
      <c r="L207" s="1">
        <v>196.0</v>
      </c>
      <c r="M207" s="3">
        <f t="shared" si="24"/>
        <v>27303.47284</v>
      </c>
      <c r="N207" s="3">
        <f t="shared" si="15"/>
        <v>273.0347284</v>
      </c>
      <c r="O207" s="3">
        <f t="shared" si="16"/>
        <v>27576.50757</v>
      </c>
      <c r="P207" s="3">
        <f t="shared" si="17"/>
        <v>193.9547699</v>
      </c>
      <c r="Q207" s="3">
        <f t="shared" si="18"/>
        <v>27770.46234</v>
      </c>
      <c r="R207" s="1"/>
      <c r="S207" s="1">
        <v>196.0</v>
      </c>
      <c r="T207" s="3">
        <f t="shared" si="25"/>
        <v>32603.99214</v>
      </c>
      <c r="U207" s="3">
        <f t="shared" si="19"/>
        <v>326.0399214</v>
      </c>
      <c r="V207" s="3">
        <f t="shared" si="20"/>
        <v>32930.03206</v>
      </c>
      <c r="W207" s="3">
        <f t="shared" si="21"/>
        <v>261.7937548</v>
      </c>
      <c r="X207" s="3">
        <f t="shared" si="22"/>
        <v>33191.82581</v>
      </c>
      <c r="Y207" s="1"/>
      <c r="Z207" s="27">
        <f t="shared" si="23"/>
        <v>0.1952204974</v>
      </c>
      <c r="AA207" s="27"/>
    </row>
    <row r="208" ht="21.0" customHeight="1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5"/>
      <c r="L208" s="1">
        <v>197.0</v>
      </c>
      <c r="M208" s="3">
        <f t="shared" si="24"/>
        <v>27770.46234</v>
      </c>
      <c r="N208" s="3">
        <f t="shared" si="15"/>
        <v>277.7046234</v>
      </c>
      <c r="O208" s="3">
        <f t="shared" si="16"/>
        <v>28048.16696</v>
      </c>
      <c r="P208" s="3">
        <f t="shared" si="17"/>
        <v>197.2721076</v>
      </c>
      <c r="Q208" s="3">
        <f t="shared" si="18"/>
        <v>28245.43907</v>
      </c>
      <c r="R208" s="1"/>
      <c r="S208" s="1">
        <v>197.0</v>
      </c>
      <c r="T208" s="3">
        <f t="shared" si="25"/>
        <v>33191.82581</v>
      </c>
      <c r="U208" s="3">
        <f t="shared" si="19"/>
        <v>331.9182581</v>
      </c>
      <c r="V208" s="3">
        <f t="shared" si="20"/>
        <v>33523.74407</v>
      </c>
      <c r="W208" s="3">
        <f t="shared" si="21"/>
        <v>266.5137654</v>
      </c>
      <c r="X208" s="3">
        <f t="shared" si="22"/>
        <v>33790.25783</v>
      </c>
      <c r="Y208" s="1"/>
      <c r="Z208" s="27">
        <f t="shared" si="23"/>
        <v>0.1963084642</v>
      </c>
      <c r="AA208" s="27"/>
    </row>
    <row r="209" ht="21.0" customHeight="1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5"/>
      <c r="L209" s="1">
        <v>198.0</v>
      </c>
      <c r="M209" s="3">
        <f t="shared" si="24"/>
        <v>28245.43907</v>
      </c>
      <c r="N209" s="3">
        <f t="shared" si="15"/>
        <v>282.4543907</v>
      </c>
      <c r="O209" s="3">
        <f t="shared" si="16"/>
        <v>28527.89346</v>
      </c>
      <c r="P209" s="3">
        <f t="shared" si="17"/>
        <v>200.646184</v>
      </c>
      <c r="Q209" s="3">
        <f t="shared" si="18"/>
        <v>28728.53965</v>
      </c>
      <c r="R209" s="1"/>
      <c r="S209" s="1">
        <v>198.0</v>
      </c>
      <c r="T209" s="3">
        <f t="shared" si="25"/>
        <v>33790.25783</v>
      </c>
      <c r="U209" s="3">
        <f t="shared" si="19"/>
        <v>337.9025783</v>
      </c>
      <c r="V209" s="3">
        <f t="shared" si="20"/>
        <v>34128.16041</v>
      </c>
      <c r="W209" s="3">
        <f t="shared" si="21"/>
        <v>271.3188753</v>
      </c>
      <c r="X209" s="3">
        <f t="shared" si="22"/>
        <v>34399.47929</v>
      </c>
      <c r="Y209" s="1"/>
      <c r="Z209" s="27">
        <f t="shared" si="23"/>
        <v>0.1973974212</v>
      </c>
      <c r="AA209" s="27"/>
    </row>
    <row r="210" ht="21.0" customHeight="1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5"/>
      <c r="L210" s="1">
        <v>199.0</v>
      </c>
      <c r="M210" s="3">
        <f t="shared" si="24"/>
        <v>28728.53965</v>
      </c>
      <c r="N210" s="3">
        <f t="shared" si="15"/>
        <v>287.2853965</v>
      </c>
      <c r="O210" s="3">
        <f t="shared" si="16"/>
        <v>29015.82504</v>
      </c>
      <c r="P210" s="3">
        <f t="shared" si="17"/>
        <v>204.0779695</v>
      </c>
      <c r="Q210" s="3">
        <f t="shared" si="18"/>
        <v>29219.90301</v>
      </c>
      <c r="R210" s="1"/>
      <c r="S210" s="1">
        <v>199.0</v>
      </c>
      <c r="T210" s="3">
        <f t="shared" si="25"/>
        <v>34399.47929</v>
      </c>
      <c r="U210" s="3">
        <f t="shared" si="19"/>
        <v>343.9947929</v>
      </c>
      <c r="V210" s="3">
        <f t="shared" si="20"/>
        <v>34743.47408</v>
      </c>
      <c r="W210" s="3">
        <f t="shared" si="21"/>
        <v>276.2106189</v>
      </c>
      <c r="X210" s="3">
        <f t="shared" si="22"/>
        <v>35019.6847</v>
      </c>
      <c r="Y210" s="1"/>
      <c r="Z210" s="27">
        <f t="shared" si="23"/>
        <v>0.1984873696</v>
      </c>
      <c r="AA210" s="27"/>
    </row>
    <row r="211" ht="21.0" customHeight="1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5"/>
      <c r="L211" s="1">
        <v>200.0</v>
      </c>
      <c r="M211" s="3">
        <f t="shared" si="24"/>
        <v>29219.90301</v>
      </c>
      <c r="N211" s="3">
        <f t="shared" si="15"/>
        <v>292.1990301</v>
      </c>
      <c r="O211" s="3">
        <f t="shared" si="16"/>
        <v>29512.10204</v>
      </c>
      <c r="P211" s="3">
        <f t="shared" si="17"/>
        <v>207.568451</v>
      </c>
      <c r="Q211" s="3">
        <f t="shared" si="18"/>
        <v>29719.67049</v>
      </c>
      <c r="R211" s="1"/>
      <c r="S211" s="1">
        <v>200.0</v>
      </c>
      <c r="T211" s="3">
        <f t="shared" si="25"/>
        <v>35019.6847</v>
      </c>
      <c r="U211" s="3">
        <f t="shared" si="19"/>
        <v>350.196847</v>
      </c>
      <c r="V211" s="3">
        <f t="shared" si="20"/>
        <v>35369.88155</v>
      </c>
      <c r="W211" s="3">
        <f t="shared" si="21"/>
        <v>281.1905583</v>
      </c>
      <c r="X211" s="3">
        <f t="shared" si="22"/>
        <v>35651.07211</v>
      </c>
      <c r="Y211" s="1"/>
      <c r="Z211" s="27">
        <f t="shared" si="23"/>
        <v>0.1995783101</v>
      </c>
      <c r="AA211" s="27"/>
    </row>
    <row r="212" ht="21.0" customHeight="1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5"/>
      <c r="L212" s="1">
        <v>201.0</v>
      </c>
      <c r="M212" s="3">
        <f t="shared" si="24"/>
        <v>29719.67049</v>
      </c>
      <c r="N212" s="3">
        <f t="shared" si="15"/>
        <v>297.1967049</v>
      </c>
      <c r="O212" s="3">
        <f t="shared" si="16"/>
        <v>30016.8672</v>
      </c>
      <c r="P212" s="3">
        <f t="shared" si="17"/>
        <v>211.1186326</v>
      </c>
      <c r="Q212" s="3">
        <f t="shared" si="18"/>
        <v>30227.98583</v>
      </c>
      <c r="R212" s="1"/>
      <c r="S212" s="1">
        <v>201.0</v>
      </c>
      <c r="T212" s="3">
        <f t="shared" si="25"/>
        <v>35651.07211</v>
      </c>
      <c r="U212" s="3">
        <f t="shared" si="19"/>
        <v>356.5107211</v>
      </c>
      <c r="V212" s="3">
        <f t="shared" si="20"/>
        <v>36007.58283</v>
      </c>
      <c r="W212" s="3">
        <f t="shared" si="21"/>
        <v>286.2602835</v>
      </c>
      <c r="X212" s="3">
        <f t="shared" si="22"/>
        <v>36293.84311</v>
      </c>
      <c r="Y212" s="1"/>
      <c r="Z212" s="27">
        <f t="shared" si="23"/>
        <v>0.2006702436</v>
      </c>
      <c r="AA212" s="27"/>
    </row>
    <row r="213" ht="21.0" customHeight="1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5"/>
      <c r="L213" s="1">
        <v>202.0</v>
      </c>
      <c r="M213" s="3">
        <f t="shared" si="24"/>
        <v>30227.98583</v>
      </c>
      <c r="N213" s="3">
        <f t="shared" si="15"/>
        <v>302.2798583</v>
      </c>
      <c r="O213" s="3">
        <f t="shared" si="16"/>
        <v>30530.26569</v>
      </c>
      <c r="P213" s="3">
        <f t="shared" si="17"/>
        <v>214.7295353</v>
      </c>
      <c r="Q213" s="3">
        <f t="shared" si="18"/>
        <v>30744.99522</v>
      </c>
      <c r="R213" s="1"/>
      <c r="S213" s="1">
        <v>202.0</v>
      </c>
      <c r="T213" s="3">
        <f t="shared" si="25"/>
        <v>36293.84311</v>
      </c>
      <c r="U213" s="3">
        <f t="shared" si="19"/>
        <v>362.9384311</v>
      </c>
      <c r="V213" s="3">
        <f t="shared" si="20"/>
        <v>36656.78154</v>
      </c>
      <c r="W213" s="3">
        <f t="shared" si="21"/>
        <v>291.4214133</v>
      </c>
      <c r="X213" s="3">
        <f t="shared" si="22"/>
        <v>36948.20295</v>
      </c>
      <c r="Y213" s="1"/>
      <c r="Z213" s="27">
        <f t="shared" si="23"/>
        <v>0.201763171</v>
      </c>
      <c r="AA213" s="27"/>
    </row>
    <row r="214" ht="21.0" customHeight="1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5"/>
      <c r="L214" s="1">
        <v>203.0</v>
      </c>
      <c r="M214" s="3">
        <f t="shared" si="24"/>
        <v>30744.99522</v>
      </c>
      <c r="N214" s="3">
        <f t="shared" si="15"/>
        <v>307.4499522</v>
      </c>
      <c r="O214" s="3">
        <f t="shared" si="16"/>
        <v>31052.44518</v>
      </c>
      <c r="P214" s="3">
        <f t="shared" si="17"/>
        <v>218.4021977</v>
      </c>
      <c r="Q214" s="3">
        <f t="shared" si="18"/>
        <v>31270.84737</v>
      </c>
      <c r="R214" s="1"/>
      <c r="S214" s="1">
        <v>203.0</v>
      </c>
      <c r="T214" s="3">
        <f t="shared" si="25"/>
        <v>36948.20295</v>
      </c>
      <c r="U214" s="3">
        <f t="shared" si="19"/>
        <v>369.4820295</v>
      </c>
      <c r="V214" s="3">
        <f t="shared" si="20"/>
        <v>37317.68498</v>
      </c>
      <c r="W214" s="3">
        <f t="shared" si="21"/>
        <v>296.6755956</v>
      </c>
      <c r="X214" s="3">
        <f t="shared" si="22"/>
        <v>37614.36058</v>
      </c>
      <c r="Y214" s="1"/>
      <c r="Z214" s="27">
        <f t="shared" si="23"/>
        <v>0.2028570934</v>
      </c>
      <c r="AA214" s="27"/>
    </row>
    <row r="215" ht="21.0" customHeight="1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5"/>
      <c r="L215" s="1">
        <v>204.0</v>
      </c>
      <c r="M215" s="3">
        <f t="shared" si="24"/>
        <v>31270.84737</v>
      </c>
      <c r="N215" s="3">
        <f t="shared" si="15"/>
        <v>312.7084737</v>
      </c>
      <c r="O215" s="3">
        <f t="shared" si="16"/>
        <v>31583.55585</v>
      </c>
      <c r="P215" s="3">
        <f t="shared" si="17"/>
        <v>222.1376761</v>
      </c>
      <c r="Q215" s="3">
        <f t="shared" si="18"/>
        <v>31805.69352</v>
      </c>
      <c r="R215" s="1"/>
      <c r="S215" s="1">
        <v>204.0</v>
      </c>
      <c r="T215" s="3">
        <f t="shared" si="25"/>
        <v>37614.36058</v>
      </c>
      <c r="U215" s="3">
        <f t="shared" si="19"/>
        <v>376.1436058</v>
      </c>
      <c r="V215" s="3">
        <f t="shared" si="20"/>
        <v>37990.50419</v>
      </c>
      <c r="W215" s="3">
        <f t="shared" si="21"/>
        <v>302.0245083</v>
      </c>
      <c r="X215" s="3">
        <f t="shared" si="22"/>
        <v>38292.52869</v>
      </c>
      <c r="Y215" s="1"/>
      <c r="Z215" s="27">
        <f t="shared" si="23"/>
        <v>0.2039520114</v>
      </c>
      <c r="AA215" s="27"/>
    </row>
    <row r="216" ht="21.0" customHeight="1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5"/>
      <c r="L216" s="1">
        <v>205.0</v>
      </c>
      <c r="M216" s="3">
        <f t="shared" si="24"/>
        <v>31805.69352</v>
      </c>
      <c r="N216" s="3">
        <f t="shared" si="15"/>
        <v>318.0569352</v>
      </c>
      <c r="O216" s="3">
        <f t="shared" si="16"/>
        <v>32123.75046</v>
      </c>
      <c r="P216" s="3">
        <f t="shared" si="17"/>
        <v>225.9370449</v>
      </c>
      <c r="Q216" s="3">
        <f t="shared" si="18"/>
        <v>32349.6875</v>
      </c>
      <c r="R216" s="1"/>
      <c r="S216" s="1">
        <v>205.0</v>
      </c>
      <c r="T216" s="3">
        <f t="shared" si="25"/>
        <v>38292.52869</v>
      </c>
      <c r="U216" s="3">
        <f t="shared" si="19"/>
        <v>382.9252869</v>
      </c>
      <c r="V216" s="3">
        <f t="shared" si="20"/>
        <v>38675.45398</v>
      </c>
      <c r="W216" s="3">
        <f t="shared" si="21"/>
        <v>307.4698591</v>
      </c>
      <c r="X216" s="3">
        <f t="shared" si="22"/>
        <v>38982.92384</v>
      </c>
      <c r="Y216" s="1"/>
      <c r="Z216" s="27">
        <f t="shared" si="23"/>
        <v>0.2050479262</v>
      </c>
      <c r="AA216" s="27"/>
    </row>
    <row r="217" ht="21.0" customHeight="1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5"/>
      <c r="L217" s="1">
        <v>206.0</v>
      </c>
      <c r="M217" s="3">
        <f t="shared" si="24"/>
        <v>32349.6875</v>
      </c>
      <c r="N217" s="3">
        <f t="shared" si="15"/>
        <v>323.496875</v>
      </c>
      <c r="O217" s="3">
        <f t="shared" si="16"/>
        <v>32673.18438</v>
      </c>
      <c r="P217" s="3">
        <f t="shared" si="17"/>
        <v>229.8013968</v>
      </c>
      <c r="Q217" s="3">
        <f t="shared" si="18"/>
        <v>32902.98578</v>
      </c>
      <c r="R217" s="1"/>
      <c r="S217" s="1">
        <v>206.0</v>
      </c>
      <c r="T217" s="3">
        <f t="shared" si="25"/>
        <v>38982.92384</v>
      </c>
      <c r="U217" s="3">
        <f t="shared" si="19"/>
        <v>389.8292384</v>
      </c>
      <c r="V217" s="3">
        <f t="shared" si="20"/>
        <v>39372.75308</v>
      </c>
      <c r="W217" s="3">
        <f t="shared" si="21"/>
        <v>313.013387</v>
      </c>
      <c r="X217" s="3">
        <f t="shared" si="22"/>
        <v>39685.76647</v>
      </c>
      <c r="Y217" s="1"/>
      <c r="Z217" s="27">
        <f t="shared" si="23"/>
        <v>0.2061448385</v>
      </c>
      <c r="AA217" s="27"/>
    </row>
    <row r="218" ht="21.0" customHeight="1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5"/>
      <c r="L218" s="1">
        <v>207.0</v>
      </c>
      <c r="M218" s="3">
        <f t="shared" si="24"/>
        <v>32902.98578</v>
      </c>
      <c r="N218" s="3">
        <f t="shared" si="15"/>
        <v>329.0298578</v>
      </c>
      <c r="O218" s="3">
        <f t="shared" si="16"/>
        <v>33232.01563</v>
      </c>
      <c r="P218" s="3">
        <f t="shared" si="17"/>
        <v>233.7318433</v>
      </c>
      <c r="Q218" s="3">
        <f t="shared" si="18"/>
        <v>33465.74748</v>
      </c>
      <c r="R218" s="1"/>
      <c r="S218" s="1">
        <v>207.0</v>
      </c>
      <c r="T218" s="3">
        <f t="shared" si="25"/>
        <v>39685.76647</v>
      </c>
      <c r="U218" s="3">
        <f t="shared" si="19"/>
        <v>396.8576647</v>
      </c>
      <c r="V218" s="3">
        <f t="shared" si="20"/>
        <v>40082.62413</v>
      </c>
      <c r="W218" s="3">
        <f t="shared" si="21"/>
        <v>318.6568618</v>
      </c>
      <c r="X218" s="3">
        <f t="shared" si="22"/>
        <v>40401.28099</v>
      </c>
      <c r="Y218" s="1"/>
      <c r="Z218" s="27">
        <f t="shared" si="23"/>
        <v>0.2072427493</v>
      </c>
      <c r="AA218" s="27"/>
    </row>
    <row r="219" ht="21.0" customHeight="1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5"/>
      <c r="L219" s="1">
        <v>208.0</v>
      </c>
      <c r="M219" s="3">
        <f t="shared" si="24"/>
        <v>33465.74748</v>
      </c>
      <c r="N219" s="3">
        <f t="shared" si="15"/>
        <v>334.6574748</v>
      </c>
      <c r="O219" s="3">
        <f t="shared" si="16"/>
        <v>33800.40495</v>
      </c>
      <c r="P219" s="3">
        <f t="shared" si="17"/>
        <v>237.7295148</v>
      </c>
      <c r="Q219" s="3">
        <f t="shared" si="18"/>
        <v>34038.13447</v>
      </c>
      <c r="R219" s="1"/>
      <c r="S219" s="1">
        <v>208.0</v>
      </c>
      <c r="T219" s="3">
        <f t="shared" si="25"/>
        <v>40401.28099</v>
      </c>
      <c r="U219" s="3">
        <f t="shared" si="19"/>
        <v>404.0128099</v>
      </c>
      <c r="V219" s="3">
        <f t="shared" si="20"/>
        <v>40805.2938</v>
      </c>
      <c r="W219" s="3">
        <f t="shared" si="21"/>
        <v>324.4020857</v>
      </c>
      <c r="X219" s="3">
        <f t="shared" si="22"/>
        <v>41129.69589</v>
      </c>
      <c r="Y219" s="1"/>
      <c r="Z219" s="27">
        <f t="shared" si="23"/>
        <v>0.2083416595</v>
      </c>
      <c r="AA219" s="27"/>
    </row>
    <row r="220" ht="21.0" customHeight="1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5"/>
      <c r="L220" s="1">
        <v>209.0</v>
      </c>
      <c r="M220" s="3">
        <f t="shared" si="24"/>
        <v>34038.13447</v>
      </c>
      <c r="N220" s="3">
        <f t="shared" si="15"/>
        <v>340.3813447</v>
      </c>
      <c r="O220" s="3">
        <f t="shared" si="16"/>
        <v>34378.51581</v>
      </c>
      <c r="P220" s="3">
        <f t="shared" si="17"/>
        <v>241.7955612</v>
      </c>
      <c r="Q220" s="3">
        <f t="shared" si="18"/>
        <v>34620.31137</v>
      </c>
      <c r="R220" s="1"/>
      <c r="S220" s="1">
        <v>209.0</v>
      </c>
      <c r="T220" s="3">
        <f t="shared" si="25"/>
        <v>41129.69589</v>
      </c>
      <c r="U220" s="3">
        <f t="shared" si="19"/>
        <v>411.2969589</v>
      </c>
      <c r="V220" s="3">
        <f t="shared" si="20"/>
        <v>41540.99285</v>
      </c>
      <c r="W220" s="3">
        <f t="shared" si="21"/>
        <v>330.2508931</v>
      </c>
      <c r="X220" s="3">
        <f t="shared" si="22"/>
        <v>41871.24374</v>
      </c>
      <c r="Y220" s="1"/>
      <c r="Z220" s="27">
        <f t="shared" si="23"/>
        <v>0.20944157</v>
      </c>
      <c r="AA220" s="27"/>
    </row>
    <row r="221" ht="21.0" customHeight="1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5"/>
      <c r="L221" s="1">
        <v>210.0</v>
      </c>
      <c r="M221" s="3">
        <f t="shared" si="24"/>
        <v>34620.31137</v>
      </c>
      <c r="N221" s="3">
        <f t="shared" si="15"/>
        <v>346.2031137</v>
      </c>
      <c r="O221" s="3">
        <f t="shared" si="16"/>
        <v>34966.51449</v>
      </c>
      <c r="P221" s="3">
        <f t="shared" si="17"/>
        <v>245.9311519</v>
      </c>
      <c r="Q221" s="3">
        <f t="shared" si="18"/>
        <v>35212.44564</v>
      </c>
      <c r="R221" s="1"/>
      <c r="S221" s="1">
        <v>210.0</v>
      </c>
      <c r="T221" s="3">
        <f t="shared" si="25"/>
        <v>41871.24374</v>
      </c>
      <c r="U221" s="3">
        <f t="shared" si="19"/>
        <v>418.7124374</v>
      </c>
      <c r="V221" s="3">
        <f t="shared" si="20"/>
        <v>42289.95618</v>
      </c>
      <c r="W221" s="3">
        <f t="shared" si="21"/>
        <v>336.2051516</v>
      </c>
      <c r="X221" s="3">
        <f t="shared" si="22"/>
        <v>42626.16133</v>
      </c>
      <c r="Y221" s="1"/>
      <c r="Z221" s="27">
        <f t="shared" si="23"/>
        <v>0.2105424817</v>
      </c>
      <c r="AA221" s="27"/>
    </row>
    <row r="222" ht="21.0" customHeight="1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5"/>
      <c r="L222" s="1">
        <v>211.0</v>
      </c>
      <c r="M222" s="3">
        <f t="shared" si="24"/>
        <v>35212.44564</v>
      </c>
      <c r="N222" s="3">
        <f t="shared" si="15"/>
        <v>352.1244564</v>
      </c>
      <c r="O222" s="3">
        <f t="shared" si="16"/>
        <v>35564.57009</v>
      </c>
      <c r="P222" s="3">
        <f t="shared" si="17"/>
        <v>250.1374763</v>
      </c>
      <c r="Q222" s="3">
        <f t="shared" si="18"/>
        <v>35814.70757</v>
      </c>
      <c r="R222" s="1"/>
      <c r="S222" s="1">
        <v>211.0</v>
      </c>
      <c r="T222" s="3">
        <f t="shared" si="25"/>
        <v>42626.16133</v>
      </c>
      <c r="U222" s="3">
        <f t="shared" si="19"/>
        <v>426.2616133</v>
      </c>
      <c r="V222" s="3">
        <f t="shared" si="20"/>
        <v>43052.42294</v>
      </c>
      <c r="W222" s="3">
        <f t="shared" si="21"/>
        <v>342.2667624</v>
      </c>
      <c r="X222" s="3">
        <f t="shared" si="22"/>
        <v>43394.6897</v>
      </c>
      <c r="Y222" s="1"/>
      <c r="Z222" s="27">
        <f t="shared" si="23"/>
        <v>0.2116443955</v>
      </c>
      <c r="AA222" s="27"/>
    </row>
    <row r="223" ht="21.0" customHeight="1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5"/>
      <c r="L223" s="1">
        <v>212.0</v>
      </c>
      <c r="M223" s="3">
        <f t="shared" si="24"/>
        <v>35814.70757</v>
      </c>
      <c r="N223" s="3">
        <f t="shared" si="15"/>
        <v>358.1470757</v>
      </c>
      <c r="O223" s="3">
        <f t="shared" si="16"/>
        <v>36172.85465</v>
      </c>
      <c r="P223" s="3">
        <f t="shared" si="17"/>
        <v>254.4157443</v>
      </c>
      <c r="Q223" s="3">
        <f t="shared" si="18"/>
        <v>36427.27039</v>
      </c>
      <c r="R223" s="1"/>
      <c r="S223" s="1">
        <v>212.0</v>
      </c>
      <c r="T223" s="3">
        <f t="shared" si="25"/>
        <v>43394.6897</v>
      </c>
      <c r="U223" s="3">
        <f t="shared" si="19"/>
        <v>433.946897</v>
      </c>
      <c r="V223" s="3">
        <f t="shared" si="20"/>
        <v>43828.6366</v>
      </c>
      <c r="W223" s="3">
        <f t="shared" si="21"/>
        <v>348.437661</v>
      </c>
      <c r="X223" s="3">
        <f t="shared" si="22"/>
        <v>44177.07426</v>
      </c>
      <c r="Y223" s="1"/>
      <c r="Z223" s="27">
        <f t="shared" si="23"/>
        <v>0.2127473123</v>
      </c>
      <c r="AA223" s="27"/>
    </row>
    <row r="224" ht="21.0" customHeight="1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5"/>
      <c r="L224" s="1">
        <v>213.0</v>
      </c>
      <c r="M224" s="3">
        <f t="shared" si="24"/>
        <v>36427.27039</v>
      </c>
      <c r="N224" s="3">
        <f t="shared" si="15"/>
        <v>364.2727039</v>
      </c>
      <c r="O224" s="3">
        <f t="shared" si="16"/>
        <v>36791.54309</v>
      </c>
      <c r="P224" s="3">
        <f t="shared" si="17"/>
        <v>258.7671864</v>
      </c>
      <c r="Q224" s="3">
        <f t="shared" si="18"/>
        <v>37050.31028</v>
      </c>
      <c r="R224" s="1"/>
      <c r="S224" s="1">
        <v>213.0</v>
      </c>
      <c r="T224" s="3">
        <f t="shared" si="25"/>
        <v>44177.07426</v>
      </c>
      <c r="U224" s="3">
        <f t="shared" si="19"/>
        <v>441.7707426</v>
      </c>
      <c r="V224" s="3">
        <f t="shared" si="20"/>
        <v>44618.845</v>
      </c>
      <c r="W224" s="3">
        <f t="shared" si="21"/>
        <v>354.7198178</v>
      </c>
      <c r="X224" s="3">
        <f t="shared" si="22"/>
        <v>44973.56482</v>
      </c>
      <c r="Y224" s="1"/>
      <c r="Z224" s="27">
        <f t="shared" si="23"/>
        <v>0.2138512331</v>
      </c>
      <c r="AA224" s="27"/>
    </row>
    <row r="225" ht="21.0" customHeight="1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5"/>
      <c r="L225" s="1">
        <v>214.0</v>
      </c>
      <c r="M225" s="3">
        <f t="shared" si="24"/>
        <v>37050.31028</v>
      </c>
      <c r="N225" s="3">
        <f t="shared" si="15"/>
        <v>370.5031028</v>
      </c>
      <c r="O225" s="3">
        <f t="shared" si="16"/>
        <v>37420.81338</v>
      </c>
      <c r="P225" s="3">
        <f t="shared" si="17"/>
        <v>263.1930541</v>
      </c>
      <c r="Q225" s="3">
        <f t="shared" si="18"/>
        <v>37684.00644</v>
      </c>
      <c r="R225" s="1"/>
      <c r="S225" s="1">
        <v>214.0</v>
      </c>
      <c r="T225" s="3">
        <f t="shared" si="25"/>
        <v>44973.56482</v>
      </c>
      <c r="U225" s="3">
        <f t="shared" si="19"/>
        <v>449.7356482</v>
      </c>
      <c r="V225" s="3">
        <f t="shared" si="20"/>
        <v>45423.30047</v>
      </c>
      <c r="W225" s="3">
        <f t="shared" si="21"/>
        <v>361.1152387</v>
      </c>
      <c r="X225" s="3">
        <f t="shared" si="22"/>
        <v>45784.41571</v>
      </c>
      <c r="Y225" s="1"/>
      <c r="Z225" s="27">
        <f t="shared" si="23"/>
        <v>0.2149561588</v>
      </c>
      <c r="AA225" s="27"/>
    </row>
    <row r="226" ht="21.0" customHeight="1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5"/>
      <c r="L226" s="1">
        <v>215.0</v>
      </c>
      <c r="M226" s="3">
        <f t="shared" si="24"/>
        <v>37684.00644</v>
      </c>
      <c r="N226" s="3">
        <f t="shared" si="15"/>
        <v>376.8400644</v>
      </c>
      <c r="O226" s="3">
        <f t="shared" si="16"/>
        <v>38060.8465</v>
      </c>
      <c r="P226" s="3">
        <f t="shared" si="17"/>
        <v>267.6946204</v>
      </c>
      <c r="Q226" s="3">
        <f t="shared" si="18"/>
        <v>38328.54112</v>
      </c>
      <c r="R226" s="1"/>
      <c r="S226" s="1">
        <v>215.0</v>
      </c>
      <c r="T226" s="3">
        <f t="shared" si="25"/>
        <v>45784.41571</v>
      </c>
      <c r="U226" s="3">
        <f t="shared" si="19"/>
        <v>457.8441571</v>
      </c>
      <c r="V226" s="3">
        <f t="shared" si="20"/>
        <v>46242.25987</v>
      </c>
      <c r="W226" s="3">
        <f t="shared" si="21"/>
        <v>367.6259659</v>
      </c>
      <c r="X226" s="3">
        <f t="shared" si="22"/>
        <v>46609.88583</v>
      </c>
      <c r="Y226" s="1"/>
      <c r="Z226" s="27">
        <f t="shared" si="23"/>
        <v>0.2160620902</v>
      </c>
      <c r="AA226" s="27"/>
    </row>
    <row r="227" ht="21.0" customHeight="1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5"/>
      <c r="L227" s="1">
        <v>216.0</v>
      </c>
      <c r="M227" s="3">
        <f t="shared" si="24"/>
        <v>38328.54112</v>
      </c>
      <c r="N227" s="3">
        <f t="shared" si="15"/>
        <v>383.2854112</v>
      </c>
      <c r="O227" s="3">
        <f t="shared" si="16"/>
        <v>38711.82653</v>
      </c>
      <c r="P227" s="3">
        <f t="shared" si="17"/>
        <v>272.27318</v>
      </c>
      <c r="Q227" s="3">
        <f t="shared" si="18"/>
        <v>38984.09971</v>
      </c>
      <c r="R227" s="1"/>
      <c r="S227" s="1">
        <v>216.0</v>
      </c>
      <c r="T227" s="3">
        <f t="shared" si="25"/>
        <v>46609.88583</v>
      </c>
      <c r="U227" s="3">
        <f t="shared" si="19"/>
        <v>466.0988583</v>
      </c>
      <c r="V227" s="3">
        <f t="shared" si="20"/>
        <v>47075.98469</v>
      </c>
      <c r="W227" s="3">
        <f t="shared" si="21"/>
        <v>374.2540783</v>
      </c>
      <c r="X227" s="3">
        <f t="shared" si="22"/>
        <v>47450.23877</v>
      </c>
      <c r="Y227" s="1"/>
      <c r="Z227" s="27">
        <f t="shared" si="23"/>
        <v>0.2171690283</v>
      </c>
      <c r="AA227" s="27"/>
    </row>
    <row r="228" ht="21.0" customHeight="1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5"/>
      <c r="L228" s="1">
        <v>217.0</v>
      </c>
      <c r="M228" s="3">
        <f t="shared" si="24"/>
        <v>38984.09971</v>
      </c>
      <c r="N228" s="3">
        <f t="shared" si="15"/>
        <v>389.8409971</v>
      </c>
      <c r="O228" s="3">
        <f t="shared" si="16"/>
        <v>39373.94071</v>
      </c>
      <c r="P228" s="3">
        <f t="shared" si="17"/>
        <v>276.9300497</v>
      </c>
      <c r="Q228" s="3">
        <f t="shared" si="18"/>
        <v>39650.87076</v>
      </c>
      <c r="R228" s="1"/>
      <c r="S228" s="1">
        <v>217.0</v>
      </c>
      <c r="T228" s="3">
        <f t="shared" si="25"/>
        <v>47450.23877</v>
      </c>
      <c r="U228" s="3">
        <f t="shared" si="19"/>
        <v>474.5023877</v>
      </c>
      <c r="V228" s="3">
        <f t="shared" si="20"/>
        <v>47924.74116</v>
      </c>
      <c r="W228" s="3">
        <f t="shared" si="21"/>
        <v>381.0016922</v>
      </c>
      <c r="X228" s="3">
        <f t="shared" si="22"/>
        <v>48305.74285</v>
      </c>
      <c r="Y228" s="1"/>
      <c r="Z228" s="27">
        <f t="shared" si="23"/>
        <v>0.218276974</v>
      </c>
      <c r="AA228" s="27"/>
    </row>
    <row r="229" ht="21.0" customHeight="1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5"/>
      <c r="L229" s="1">
        <v>218.0</v>
      </c>
      <c r="M229" s="3">
        <f t="shared" si="24"/>
        <v>39650.87076</v>
      </c>
      <c r="N229" s="3">
        <f t="shared" si="15"/>
        <v>396.5087076</v>
      </c>
      <c r="O229" s="3">
        <f t="shared" si="16"/>
        <v>40047.37947</v>
      </c>
      <c r="P229" s="3">
        <f t="shared" si="17"/>
        <v>281.6665689</v>
      </c>
      <c r="Q229" s="3">
        <f t="shared" si="18"/>
        <v>40329.04604</v>
      </c>
      <c r="R229" s="1"/>
      <c r="S229" s="1">
        <v>218.0</v>
      </c>
      <c r="T229" s="3">
        <f t="shared" si="25"/>
        <v>48305.74285</v>
      </c>
      <c r="U229" s="3">
        <f t="shared" si="19"/>
        <v>483.0574285</v>
      </c>
      <c r="V229" s="3">
        <f t="shared" si="20"/>
        <v>48788.80028</v>
      </c>
      <c r="W229" s="3">
        <f t="shared" si="21"/>
        <v>387.8709622</v>
      </c>
      <c r="X229" s="3">
        <f t="shared" si="22"/>
        <v>49176.67124</v>
      </c>
      <c r="Y229" s="1"/>
      <c r="Z229" s="27">
        <f t="shared" si="23"/>
        <v>0.2193859283</v>
      </c>
      <c r="AA229" s="27"/>
    </row>
    <row r="230" ht="21.0" customHeight="1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5"/>
      <c r="L230" s="1">
        <v>219.0</v>
      </c>
      <c r="M230" s="3">
        <f t="shared" si="24"/>
        <v>40329.04604</v>
      </c>
      <c r="N230" s="3">
        <f t="shared" si="15"/>
        <v>403.2904604</v>
      </c>
      <c r="O230" s="3">
        <f t="shared" si="16"/>
        <v>40732.3365</v>
      </c>
      <c r="P230" s="3">
        <f t="shared" si="17"/>
        <v>286.4841</v>
      </c>
      <c r="Q230" s="3">
        <f t="shared" si="18"/>
        <v>41018.8206</v>
      </c>
      <c r="R230" s="1"/>
      <c r="S230" s="1">
        <v>219.0</v>
      </c>
      <c r="T230" s="3">
        <f t="shared" si="25"/>
        <v>49176.67124</v>
      </c>
      <c r="U230" s="3">
        <f t="shared" si="19"/>
        <v>491.7667124</v>
      </c>
      <c r="V230" s="3">
        <f t="shared" si="20"/>
        <v>49668.43795</v>
      </c>
      <c r="W230" s="3">
        <f t="shared" si="21"/>
        <v>394.8640817</v>
      </c>
      <c r="X230" s="3">
        <f t="shared" si="22"/>
        <v>50063.30203</v>
      </c>
      <c r="Y230" s="1"/>
      <c r="Z230" s="27">
        <f t="shared" si="23"/>
        <v>0.220495892</v>
      </c>
      <c r="AA230" s="27"/>
    </row>
    <row r="231" ht="21.0" customHeight="1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5"/>
      <c r="L231" s="1">
        <v>220.0</v>
      </c>
      <c r="M231" s="3">
        <f t="shared" si="24"/>
        <v>41018.8206</v>
      </c>
      <c r="N231" s="3">
        <f t="shared" si="15"/>
        <v>410.188206</v>
      </c>
      <c r="O231" s="3">
        <f t="shared" si="16"/>
        <v>41429.0088</v>
      </c>
      <c r="P231" s="3">
        <f t="shared" si="17"/>
        <v>291.3840286</v>
      </c>
      <c r="Q231" s="3">
        <f t="shared" si="18"/>
        <v>41720.39283</v>
      </c>
      <c r="R231" s="1"/>
      <c r="S231" s="1">
        <v>220.0</v>
      </c>
      <c r="T231" s="3">
        <f t="shared" si="25"/>
        <v>50063.30203</v>
      </c>
      <c r="U231" s="3">
        <f t="shared" si="19"/>
        <v>500.6330203</v>
      </c>
      <c r="V231" s="3">
        <f t="shared" si="20"/>
        <v>50563.93505</v>
      </c>
      <c r="W231" s="3">
        <f t="shared" si="21"/>
        <v>401.9832837</v>
      </c>
      <c r="X231" s="3">
        <f t="shared" si="22"/>
        <v>50965.91834</v>
      </c>
      <c r="Y231" s="1"/>
      <c r="Z231" s="27">
        <f t="shared" si="23"/>
        <v>0.221606866</v>
      </c>
      <c r="AA231" s="27"/>
    </row>
    <row r="232" ht="21.0" customHeight="1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5"/>
      <c r="L232" s="1">
        <v>221.0</v>
      </c>
      <c r="M232" s="3">
        <f t="shared" si="24"/>
        <v>41720.39283</v>
      </c>
      <c r="N232" s="3">
        <f t="shared" si="15"/>
        <v>417.2039283</v>
      </c>
      <c r="O232" s="3">
        <f t="shared" si="16"/>
        <v>42137.59676</v>
      </c>
      <c r="P232" s="3">
        <f t="shared" si="17"/>
        <v>296.3677639</v>
      </c>
      <c r="Q232" s="3">
        <f t="shared" si="18"/>
        <v>42433.96452</v>
      </c>
      <c r="R232" s="1"/>
      <c r="S232" s="1">
        <v>221.0</v>
      </c>
      <c r="T232" s="3">
        <f t="shared" si="25"/>
        <v>50965.91834</v>
      </c>
      <c r="U232" s="3">
        <f t="shared" si="19"/>
        <v>509.6591834</v>
      </c>
      <c r="V232" s="3">
        <f t="shared" si="20"/>
        <v>51475.57752</v>
      </c>
      <c r="W232" s="3">
        <f t="shared" si="21"/>
        <v>409.2308413</v>
      </c>
      <c r="X232" s="3">
        <f t="shared" si="22"/>
        <v>51884.80836</v>
      </c>
      <c r="Y232" s="1"/>
      <c r="Z232" s="27">
        <f t="shared" si="23"/>
        <v>0.2227188514</v>
      </c>
      <c r="AA232" s="27"/>
    </row>
    <row r="233" ht="21.0" customHeight="1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5"/>
      <c r="L233" s="1">
        <v>222.0</v>
      </c>
      <c r="M233" s="3">
        <f t="shared" si="24"/>
        <v>42433.96452</v>
      </c>
      <c r="N233" s="3">
        <f t="shared" si="15"/>
        <v>424.3396452</v>
      </c>
      <c r="O233" s="3">
        <f t="shared" si="16"/>
        <v>42858.30417</v>
      </c>
      <c r="P233" s="3">
        <f t="shared" si="17"/>
        <v>301.4367393</v>
      </c>
      <c r="Q233" s="3">
        <f t="shared" si="18"/>
        <v>43159.74091</v>
      </c>
      <c r="R233" s="1"/>
      <c r="S233" s="1">
        <v>222.0</v>
      </c>
      <c r="T233" s="3">
        <f t="shared" si="25"/>
        <v>51884.80836</v>
      </c>
      <c r="U233" s="3">
        <f t="shared" si="19"/>
        <v>518.8480836</v>
      </c>
      <c r="V233" s="3">
        <f t="shared" si="20"/>
        <v>52403.65645</v>
      </c>
      <c r="W233" s="3">
        <f t="shared" si="21"/>
        <v>416.6090687</v>
      </c>
      <c r="X233" s="3">
        <f t="shared" si="22"/>
        <v>52820.26551</v>
      </c>
      <c r="Y233" s="1"/>
      <c r="Z233" s="27">
        <f t="shared" si="23"/>
        <v>0.2238318489</v>
      </c>
      <c r="AA233" s="27"/>
    </row>
    <row r="234" ht="21.0" customHeight="1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5"/>
      <c r="L234" s="1">
        <v>223.0</v>
      </c>
      <c r="M234" s="3">
        <f t="shared" si="24"/>
        <v>43159.74091</v>
      </c>
      <c r="N234" s="3">
        <f t="shared" si="15"/>
        <v>431.5974091</v>
      </c>
      <c r="O234" s="3">
        <f t="shared" si="16"/>
        <v>43591.33832</v>
      </c>
      <c r="P234" s="3">
        <f t="shared" si="17"/>
        <v>306.5924128</v>
      </c>
      <c r="Q234" s="3">
        <f t="shared" si="18"/>
        <v>43897.93073</v>
      </c>
      <c r="R234" s="1"/>
      <c r="S234" s="1">
        <v>223.0</v>
      </c>
      <c r="T234" s="3">
        <f t="shared" si="25"/>
        <v>52820.26551</v>
      </c>
      <c r="U234" s="3">
        <f t="shared" si="19"/>
        <v>528.2026551</v>
      </c>
      <c r="V234" s="3">
        <f t="shared" si="20"/>
        <v>53348.46817</v>
      </c>
      <c r="W234" s="3">
        <f t="shared" si="21"/>
        <v>424.1203219</v>
      </c>
      <c r="X234" s="3">
        <f t="shared" si="22"/>
        <v>53772.58849</v>
      </c>
      <c r="Y234" s="1"/>
      <c r="Z234" s="27">
        <f t="shared" si="23"/>
        <v>0.2249458595</v>
      </c>
      <c r="AA234" s="27"/>
    </row>
    <row r="235" ht="21.0" customHeight="1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5"/>
      <c r="L235" s="1">
        <v>224.0</v>
      </c>
      <c r="M235" s="3">
        <f t="shared" si="24"/>
        <v>43897.93073</v>
      </c>
      <c r="N235" s="3">
        <f t="shared" si="15"/>
        <v>438.9793073</v>
      </c>
      <c r="O235" s="3">
        <f t="shared" si="16"/>
        <v>44336.91004</v>
      </c>
      <c r="P235" s="3">
        <f t="shared" si="17"/>
        <v>311.8362673</v>
      </c>
      <c r="Q235" s="3">
        <f t="shared" si="18"/>
        <v>44648.74631</v>
      </c>
      <c r="R235" s="1"/>
      <c r="S235" s="1">
        <v>224.0</v>
      </c>
      <c r="T235" s="3">
        <f t="shared" si="25"/>
        <v>53772.58849</v>
      </c>
      <c r="U235" s="3">
        <f t="shared" si="19"/>
        <v>537.7258849</v>
      </c>
      <c r="V235" s="3">
        <f t="shared" si="20"/>
        <v>54310.31438</v>
      </c>
      <c r="W235" s="3">
        <f t="shared" si="21"/>
        <v>431.7669993</v>
      </c>
      <c r="X235" s="3">
        <f t="shared" si="22"/>
        <v>54742.08138</v>
      </c>
      <c r="Y235" s="1"/>
      <c r="Z235" s="27">
        <f t="shared" si="23"/>
        <v>0.2260608842</v>
      </c>
      <c r="AA235" s="27"/>
    </row>
    <row r="236" ht="21.0" customHeight="1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5"/>
      <c r="L236" s="1">
        <v>225.0</v>
      </c>
      <c r="M236" s="3">
        <f t="shared" si="24"/>
        <v>44648.74631</v>
      </c>
      <c r="N236" s="3">
        <f t="shared" si="15"/>
        <v>446.4874631</v>
      </c>
      <c r="O236" s="3">
        <f t="shared" si="16"/>
        <v>45095.23377</v>
      </c>
      <c r="P236" s="3">
        <f t="shared" si="17"/>
        <v>317.1698108</v>
      </c>
      <c r="Q236" s="3">
        <f t="shared" si="18"/>
        <v>45412.40358</v>
      </c>
      <c r="R236" s="1"/>
      <c r="S236" s="1">
        <v>225.0</v>
      </c>
      <c r="T236" s="3">
        <f t="shared" si="25"/>
        <v>54742.08138</v>
      </c>
      <c r="U236" s="3">
        <f t="shared" si="19"/>
        <v>547.4208138</v>
      </c>
      <c r="V236" s="3">
        <f t="shared" si="20"/>
        <v>55289.50219</v>
      </c>
      <c r="W236" s="3">
        <f t="shared" si="21"/>
        <v>439.5515424</v>
      </c>
      <c r="X236" s="3">
        <f t="shared" si="22"/>
        <v>55729.05373</v>
      </c>
      <c r="Y236" s="1"/>
      <c r="Z236" s="27">
        <f t="shared" si="23"/>
        <v>0.2271769239</v>
      </c>
      <c r="AA236" s="27"/>
    </row>
    <row r="237" ht="21.0" customHeight="1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5"/>
      <c r="L237" s="1">
        <v>226.0</v>
      </c>
      <c r="M237" s="3">
        <f t="shared" si="24"/>
        <v>45412.40358</v>
      </c>
      <c r="N237" s="3">
        <f t="shared" si="15"/>
        <v>454.1240358</v>
      </c>
      <c r="O237" s="3">
        <f t="shared" si="16"/>
        <v>45866.52762</v>
      </c>
      <c r="P237" s="3">
        <f t="shared" si="17"/>
        <v>322.5945776</v>
      </c>
      <c r="Q237" s="3">
        <f t="shared" si="18"/>
        <v>46189.12219</v>
      </c>
      <c r="R237" s="1"/>
      <c r="S237" s="1">
        <v>226.0</v>
      </c>
      <c r="T237" s="3">
        <f t="shared" si="25"/>
        <v>55729.05373</v>
      </c>
      <c r="U237" s="3">
        <f t="shared" si="19"/>
        <v>557.2905373</v>
      </c>
      <c r="V237" s="3">
        <f t="shared" si="20"/>
        <v>56286.34427</v>
      </c>
      <c r="W237" s="3">
        <f t="shared" si="21"/>
        <v>447.4764369</v>
      </c>
      <c r="X237" s="3">
        <f t="shared" si="22"/>
        <v>56733.82071</v>
      </c>
      <c r="Y237" s="1"/>
      <c r="Z237" s="27">
        <f t="shared" si="23"/>
        <v>0.2282939795</v>
      </c>
      <c r="AA237" s="27"/>
    </row>
    <row r="238" ht="21.0" customHeight="1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5"/>
      <c r="L238" s="1">
        <v>227.0</v>
      </c>
      <c r="M238" s="3">
        <f t="shared" si="24"/>
        <v>46189.12219</v>
      </c>
      <c r="N238" s="3">
        <f t="shared" si="15"/>
        <v>461.8912219</v>
      </c>
      <c r="O238" s="3">
        <f t="shared" si="16"/>
        <v>46651.01342</v>
      </c>
      <c r="P238" s="3">
        <f t="shared" si="17"/>
        <v>328.1121277</v>
      </c>
      <c r="Q238" s="3">
        <f t="shared" si="18"/>
        <v>46979.12554</v>
      </c>
      <c r="R238" s="1"/>
      <c r="S238" s="1">
        <v>227.0</v>
      </c>
      <c r="T238" s="3">
        <f t="shared" si="25"/>
        <v>56733.82071</v>
      </c>
      <c r="U238" s="3">
        <f t="shared" si="19"/>
        <v>567.3382071</v>
      </c>
      <c r="V238" s="3">
        <f t="shared" si="20"/>
        <v>57301.15891</v>
      </c>
      <c r="W238" s="3">
        <f t="shared" si="21"/>
        <v>455.5442134</v>
      </c>
      <c r="X238" s="3">
        <f t="shared" si="22"/>
        <v>57756.70313</v>
      </c>
      <c r="Y238" s="1"/>
      <c r="Z238" s="27">
        <f t="shared" si="23"/>
        <v>0.2294120518</v>
      </c>
      <c r="AA238" s="27"/>
    </row>
    <row r="239" ht="21.0" customHeight="1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5"/>
      <c r="L239" s="1">
        <v>228.0</v>
      </c>
      <c r="M239" s="3">
        <f t="shared" si="24"/>
        <v>46979.12554</v>
      </c>
      <c r="N239" s="3">
        <f t="shared" si="15"/>
        <v>469.7912554</v>
      </c>
      <c r="O239" s="3">
        <f t="shared" si="16"/>
        <v>47448.9168</v>
      </c>
      <c r="P239" s="3">
        <f t="shared" si="17"/>
        <v>333.7240481</v>
      </c>
      <c r="Q239" s="3">
        <f t="shared" si="18"/>
        <v>47782.64085</v>
      </c>
      <c r="R239" s="1"/>
      <c r="S239" s="1">
        <v>228.0</v>
      </c>
      <c r="T239" s="3">
        <f t="shared" si="25"/>
        <v>57756.70313</v>
      </c>
      <c r="U239" s="3">
        <f t="shared" si="19"/>
        <v>577.5670313</v>
      </c>
      <c r="V239" s="3">
        <f t="shared" si="20"/>
        <v>58334.27016</v>
      </c>
      <c r="W239" s="3">
        <f t="shared" si="21"/>
        <v>463.7574478</v>
      </c>
      <c r="X239" s="3">
        <f t="shared" si="22"/>
        <v>58798.02761</v>
      </c>
      <c r="Y239" s="1"/>
      <c r="Z239" s="27">
        <f t="shared" si="23"/>
        <v>0.2305311419</v>
      </c>
      <c r="AA239" s="27"/>
    </row>
    <row r="240" ht="21.0" customHeight="1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5"/>
      <c r="L240" s="1">
        <v>229.0</v>
      </c>
      <c r="M240" s="3">
        <f t="shared" si="24"/>
        <v>47782.64085</v>
      </c>
      <c r="N240" s="3">
        <f t="shared" si="15"/>
        <v>477.8264085</v>
      </c>
      <c r="O240" s="3">
        <f t="shared" si="16"/>
        <v>48260.46725</v>
      </c>
      <c r="P240" s="3">
        <f t="shared" si="17"/>
        <v>339.431953</v>
      </c>
      <c r="Q240" s="3">
        <f t="shared" si="18"/>
        <v>48599.89921</v>
      </c>
      <c r="R240" s="1"/>
      <c r="S240" s="1">
        <v>229.0</v>
      </c>
      <c r="T240" s="3">
        <f t="shared" si="25"/>
        <v>58798.02761</v>
      </c>
      <c r="U240" s="3">
        <f t="shared" si="19"/>
        <v>587.9802761</v>
      </c>
      <c r="V240" s="3">
        <f t="shared" si="20"/>
        <v>59386.00788</v>
      </c>
      <c r="W240" s="3">
        <f t="shared" si="21"/>
        <v>472.1187627</v>
      </c>
      <c r="X240" s="3">
        <f t="shared" si="22"/>
        <v>59858.12664</v>
      </c>
      <c r="Y240" s="1"/>
      <c r="Z240" s="27">
        <f t="shared" si="23"/>
        <v>0.2316512507</v>
      </c>
      <c r="AA240" s="27"/>
    </row>
    <row r="241" ht="21.0" customHeight="1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5"/>
      <c r="L241" s="1">
        <v>230.0</v>
      </c>
      <c r="M241" s="3">
        <f t="shared" si="24"/>
        <v>48599.89921</v>
      </c>
      <c r="N241" s="3">
        <f t="shared" si="15"/>
        <v>485.9989921</v>
      </c>
      <c r="O241" s="3">
        <f t="shared" si="16"/>
        <v>49085.8982</v>
      </c>
      <c r="P241" s="3">
        <f t="shared" si="17"/>
        <v>345.237484</v>
      </c>
      <c r="Q241" s="3">
        <f t="shared" si="18"/>
        <v>49431.13568</v>
      </c>
      <c r="R241" s="1"/>
      <c r="S241" s="1">
        <v>230.0</v>
      </c>
      <c r="T241" s="3">
        <f t="shared" si="25"/>
        <v>59858.12664</v>
      </c>
      <c r="U241" s="3">
        <f t="shared" si="19"/>
        <v>598.5812664</v>
      </c>
      <c r="V241" s="3">
        <f t="shared" si="20"/>
        <v>60456.70791</v>
      </c>
      <c r="W241" s="3">
        <f t="shared" si="21"/>
        <v>480.6308279</v>
      </c>
      <c r="X241" s="3">
        <f t="shared" si="22"/>
        <v>60937.33874</v>
      </c>
      <c r="Y241" s="1"/>
      <c r="Z241" s="27">
        <f t="shared" si="23"/>
        <v>0.2327723791</v>
      </c>
      <c r="AA241" s="27"/>
    </row>
    <row r="242" ht="21.0" customHeight="1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5"/>
      <c r="L242" s="1">
        <v>231.0</v>
      </c>
      <c r="M242" s="3">
        <f t="shared" si="24"/>
        <v>49431.13568</v>
      </c>
      <c r="N242" s="3">
        <f t="shared" si="15"/>
        <v>494.3113568</v>
      </c>
      <c r="O242" s="3">
        <f t="shared" si="16"/>
        <v>49925.44704</v>
      </c>
      <c r="P242" s="3">
        <f t="shared" si="17"/>
        <v>351.1423109</v>
      </c>
      <c r="Q242" s="3">
        <f t="shared" si="18"/>
        <v>50276.58935</v>
      </c>
      <c r="R242" s="1"/>
      <c r="S242" s="1">
        <v>231.0</v>
      </c>
      <c r="T242" s="3">
        <f t="shared" si="25"/>
        <v>60937.33874</v>
      </c>
      <c r="U242" s="3">
        <f t="shared" si="19"/>
        <v>609.3733874</v>
      </c>
      <c r="V242" s="3">
        <f t="shared" si="20"/>
        <v>61546.71213</v>
      </c>
      <c r="W242" s="3">
        <f t="shared" si="21"/>
        <v>489.2963614</v>
      </c>
      <c r="X242" s="3">
        <f t="shared" si="22"/>
        <v>62036.00849</v>
      </c>
      <c r="Y242" s="1"/>
      <c r="Z242" s="27">
        <f t="shared" si="23"/>
        <v>0.233894528</v>
      </c>
      <c r="AA242" s="27"/>
    </row>
    <row r="243" ht="21.0" customHeight="1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5"/>
      <c r="L243" s="1">
        <v>232.0</v>
      </c>
      <c r="M243" s="3">
        <f t="shared" si="24"/>
        <v>50276.58935</v>
      </c>
      <c r="N243" s="3">
        <f t="shared" si="15"/>
        <v>502.7658935</v>
      </c>
      <c r="O243" s="3">
        <f t="shared" si="16"/>
        <v>50779.35525</v>
      </c>
      <c r="P243" s="3">
        <f t="shared" si="17"/>
        <v>357.1481319</v>
      </c>
      <c r="Q243" s="3">
        <f t="shared" si="18"/>
        <v>51136.50338</v>
      </c>
      <c r="R243" s="1"/>
      <c r="S243" s="1">
        <v>232.0</v>
      </c>
      <c r="T243" s="3">
        <f t="shared" si="25"/>
        <v>62036.00849</v>
      </c>
      <c r="U243" s="3">
        <f t="shared" si="19"/>
        <v>620.3600849</v>
      </c>
      <c r="V243" s="3">
        <f t="shared" si="20"/>
        <v>62656.36857</v>
      </c>
      <c r="W243" s="3">
        <f t="shared" si="21"/>
        <v>498.1181302</v>
      </c>
      <c r="X243" s="3">
        <f t="shared" si="22"/>
        <v>63154.4867</v>
      </c>
      <c r="Y243" s="1"/>
      <c r="Z243" s="27">
        <f t="shared" si="23"/>
        <v>0.2350176984</v>
      </c>
      <c r="AA243" s="27"/>
    </row>
    <row r="244" ht="21.0" customHeight="1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5"/>
      <c r="L244" s="1">
        <v>233.0</v>
      </c>
      <c r="M244" s="3">
        <f t="shared" si="24"/>
        <v>51136.50338</v>
      </c>
      <c r="N244" s="3">
        <f t="shared" si="15"/>
        <v>511.3650338</v>
      </c>
      <c r="O244" s="3">
        <f t="shared" si="16"/>
        <v>51647.86841</v>
      </c>
      <c r="P244" s="3">
        <f t="shared" si="17"/>
        <v>363.2566745</v>
      </c>
      <c r="Q244" s="3">
        <f t="shared" si="18"/>
        <v>52011.12509</v>
      </c>
      <c r="R244" s="1"/>
      <c r="S244" s="1">
        <v>233.0</v>
      </c>
      <c r="T244" s="3">
        <f t="shared" si="25"/>
        <v>63154.4867</v>
      </c>
      <c r="U244" s="3">
        <f t="shared" si="19"/>
        <v>631.544867</v>
      </c>
      <c r="V244" s="3">
        <f t="shared" si="20"/>
        <v>63786.03157</v>
      </c>
      <c r="W244" s="3">
        <f t="shared" si="21"/>
        <v>507.098951</v>
      </c>
      <c r="X244" s="3">
        <f t="shared" si="22"/>
        <v>64293.13052</v>
      </c>
      <c r="Y244" s="1"/>
      <c r="Z244" s="27">
        <f t="shared" si="23"/>
        <v>0.2361418911</v>
      </c>
      <c r="AA244" s="27"/>
    </row>
    <row r="245" ht="21.0" customHeight="1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5"/>
      <c r="L245" s="1">
        <v>234.0</v>
      </c>
      <c r="M245" s="3">
        <f t="shared" si="24"/>
        <v>52011.12509</v>
      </c>
      <c r="N245" s="3">
        <f t="shared" si="15"/>
        <v>520.1112509</v>
      </c>
      <c r="O245" s="3">
        <f t="shared" si="16"/>
        <v>52531.23634</v>
      </c>
      <c r="P245" s="3">
        <f t="shared" si="17"/>
        <v>369.4696956</v>
      </c>
      <c r="Q245" s="3">
        <f t="shared" si="18"/>
        <v>52900.70603</v>
      </c>
      <c r="R245" s="1"/>
      <c r="S245" s="1">
        <v>234.0</v>
      </c>
      <c r="T245" s="3">
        <f t="shared" si="25"/>
        <v>64293.13052</v>
      </c>
      <c r="U245" s="3">
        <f t="shared" si="19"/>
        <v>642.9313052</v>
      </c>
      <c r="V245" s="3">
        <f t="shared" si="20"/>
        <v>64936.06183</v>
      </c>
      <c r="W245" s="3">
        <f t="shared" si="21"/>
        <v>516.2416915</v>
      </c>
      <c r="X245" s="3">
        <f t="shared" si="22"/>
        <v>65452.30352</v>
      </c>
      <c r="Y245" s="1"/>
      <c r="Z245" s="27">
        <f t="shared" si="23"/>
        <v>0.2372671071</v>
      </c>
      <c r="AA245" s="27"/>
    </row>
    <row r="246" ht="21.0" customHeight="1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5"/>
      <c r="L246" s="1">
        <v>235.0</v>
      </c>
      <c r="M246" s="3">
        <f t="shared" si="24"/>
        <v>52900.70603</v>
      </c>
      <c r="N246" s="3">
        <f t="shared" si="15"/>
        <v>529.0070603</v>
      </c>
      <c r="O246" s="3">
        <f t="shared" si="16"/>
        <v>53429.71309</v>
      </c>
      <c r="P246" s="3">
        <f t="shared" si="17"/>
        <v>375.7889821</v>
      </c>
      <c r="Q246" s="3">
        <f t="shared" si="18"/>
        <v>53805.50207</v>
      </c>
      <c r="R246" s="1"/>
      <c r="S246" s="1">
        <v>235.0</v>
      </c>
      <c r="T246" s="3">
        <f t="shared" si="25"/>
        <v>65452.30352</v>
      </c>
      <c r="U246" s="3">
        <f t="shared" si="19"/>
        <v>654.5230352</v>
      </c>
      <c r="V246" s="3">
        <f t="shared" si="20"/>
        <v>66106.82655</v>
      </c>
      <c r="W246" s="3">
        <f t="shared" si="21"/>
        <v>525.5492711</v>
      </c>
      <c r="X246" s="3">
        <f t="shared" si="22"/>
        <v>66632.37582</v>
      </c>
      <c r="Y246" s="1"/>
      <c r="Z246" s="27">
        <f t="shared" si="23"/>
        <v>0.2383933474</v>
      </c>
      <c r="AA246" s="27"/>
    </row>
    <row r="247" ht="21.0" customHeight="1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5"/>
      <c r="L247" s="1">
        <v>236.0</v>
      </c>
      <c r="M247" s="3">
        <f t="shared" si="24"/>
        <v>53805.50207</v>
      </c>
      <c r="N247" s="3">
        <f t="shared" si="15"/>
        <v>538.0550207</v>
      </c>
      <c r="O247" s="3">
        <f t="shared" si="16"/>
        <v>54343.55709</v>
      </c>
      <c r="P247" s="3">
        <f t="shared" si="17"/>
        <v>382.2163516</v>
      </c>
      <c r="Q247" s="3">
        <f t="shared" si="18"/>
        <v>54725.77345</v>
      </c>
      <c r="R247" s="1"/>
      <c r="S247" s="1">
        <v>236.0</v>
      </c>
      <c r="T247" s="3">
        <f t="shared" si="25"/>
        <v>66632.37582</v>
      </c>
      <c r="U247" s="3">
        <f t="shared" si="19"/>
        <v>666.3237582</v>
      </c>
      <c r="V247" s="3">
        <f t="shared" si="20"/>
        <v>67298.69958</v>
      </c>
      <c r="W247" s="3">
        <f t="shared" si="21"/>
        <v>535.0246617</v>
      </c>
      <c r="X247" s="3">
        <f t="shared" si="22"/>
        <v>67833.72424</v>
      </c>
      <c r="Y247" s="1"/>
      <c r="Z247" s="27">
        <f t="shared" si="23"/>
        <v>0.2395206129</v>
      </c>
      <c r="AA247" s="27"/>
    </row>
    <row r="248" ht="21.0" customHeight="1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5"/>
      <c r="L248" s="1">
        <v>237.0</v>
      </c>
      <c r="M248" s="3">
        <f t="shared" si="24"/>
        <v>54725.77345</v>
      </c>
      <c r="N248" s="3">
        <f t="shared" si="15"/>
        <v>547.2577345</v>
      </c>
      <c r="O248" s="3">
        <f t="shared" si="16"/>
        <v>55273.03118</v>
      </c>
      <c r="P248" s="3">
        <f t="shared" si="17"/>
        <v>388.7536526</v>
      </c>
      <c r="Q248" s="3">
        <f t="shared" si="18"/>
        <v>55661.78483</v>
      </c>
      <c r="R248" s="1"/>
      <c r="S248" s="1">
        <v>237.0</v>
      </c>
      <c r="T248" s="3">
        <f t="shared" si="25"/>
        <v>67833.72424</v>
      </c>
      <c r="U248" s="3">
        <f t="shared" si="19"/>
        <v>678.3372424</v>
      </c>
      <c r="V248" s="3">
        <f t="shared" si="20"/>
        <v>68512.06149</v>
      </c>
      <c r="W248" s="3">
        <f t="shared" si="21"/>
        <v>544.6708888</v>
      </c>
      <c r="X248" s="3">
        <f t="shared" si="22"/>
        <v>69056.73237</v>
      </c>
      <c r="Y248" s="1"/>
      <c r="Z248" s="27">
        <f t="shared" si="23"/>
        <v>0.2406489045</v>
      </c>
      <c r="AA248" s="27"/>
    </row>
    <row r="249" ht="21.0" customHeight="1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5"/>
      <c r="L249" s="1">
        <v>238.0</v>
      </c>
      <c r="M249" s="3">
        <f t="shared" si="24"/>
        <v>55661.78483</v>
      </c>
      <c r="N249" s="3">
        <f t="shared" si="15"/>
        <v>556.6178483</v>
      </c>
      <c r="O249" s="3">
        <f t="shared" si="16"/>
        <v>56218.40268</v>
      </c>
      <c r="P249" s="3">
        <f t="shared" si="17"/>
        <v>395.4027655</v>
      </c>
      <c r="Q249" s="3">
        <f t="shared" si="18"/>
        <v>56613.80545</v>
      </c>
      <c r="R249" s="1"/>
      <c r="S249" s="1">
        <v>238.0</v>
      </c>
      <c r="T249" s="3">
        <f t="shared" si="25"/>
        <v>69056.73237</v>
      </c>
      <c r="U249" s="3">
        <f t="shared" si="19"/>
        <v>690.5673237</v>
      </c>
      <c r="V249" s="3">
        <f t="shared" si="20"/>
        <v>69747.2997</v>
      </c>
      <c r="W249" s="3">
        <f t="shared" si="21"/>
        <v>554.4910326</v>
      </c>
      <c r="X249" s="3">
        <f t="shared" si="22"/>
        <v>70301.79073</v>
      </c>
      <c r="Y249" s="1"/>
      <c r="Z249" s="27">
        <f t="shared" si="23"/>
        <v>0.2417782231</v>
      </c>
      <c r="AA249" s="27"/>
    </row>
    <row r="250" ht="21.0" customHeight="1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5"/>
      <c r="L250" s="1">
        <v>239.0</v>
      </c>
      <c r="M250" s="3">
        <f t="shared" si="24"/>
        <v>56613.80545</v>
      </c>
      <c r="N250" s="3">
        <f t="shared" si="15"/>
        <v>566.1380545</v>
      </c>
      <c r="O250" s="3">
        <f t="shared" si="16"/>
        <v>57179.9435</v>
      </c>
      <c r="P250" s="3">
        <f t="shared" si="17"/>
        <v>402.1656026</v>
      </c>
      <c r="Q250" s="3">
        <f t="shared" si="18"/>
        <v>57582.1091</v>
      </c>
      <c r="R250" s="1"/>
      <c r="S250" s="1">
        <v>239.0</v>
      </c>
      <c r="T250" s="3">
        <f t="shared" si="25"/>
        <v>70301.79073</v>
      </c>
      <c r="U250" s="3">
        <f t="shared" si="19"/>
        <v>703.0179073</v>
      </c>
      <c r="V250" s="3">
        <f t="shared" si="20"/>
        <v>71004.80864</v>
      </c>
      <c r="W250" s="3">
        <f t="shared" si="21"/>
        <v>564.4882287</v>
      </c>
      <c r="X250" s="3">
        <f t="shared" si="22"/>
        <v>71569.29687</v>
      </c>
      <c r="Y250" s="1"/>
      <c r="Z250" s="27">
        <f t="shared" si="23"/>
        <v>0.2429085697</v>
      </c>
      <c r="AA250" s="27"/>
    </row>
    <row r="251" ht="21.0" customHeight="1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5"/>
      <c r="L251" s="35">
        <v>240.0</v>
      </c>
      <c r="M251" s="3">
        <f t="shared" si="24"/>
        <v>57582.1091</v>
      </c>
      <c r="N251" s="3">
        <f t="shared" si="15"/>
        <v>575.821091</v>
      </c>
      <c r="O251" s="3">
        <f t="shared" si="16"/>
        <v>58157.9302</v>
      </c>
      <c r="P251" s="3">
        <f t="shared" si="17"/>
        <v>409.044109</v>
      </c>
      <c r="Q251" s="3">
        <f t="shared" si="18"/>
        <v>58566.9743</v>
      </c>
      <c r="R251" s="1"/>
      <c r="S251" s="1">
        <v>240.0</v>
      </c>
      <c r="T251" s="3">
        <f t="shared" si="25"/>
        <v>71569.29687</v>
      </c>
      <c r="U251" s="3">
        <f t="shared" si="19"/>
        <v>715.6929687</v>
      </c>
      <c r="V251" s="3">
        <f t="shared" si="20"/>
        <v>72284.98984</v>
      </c>
      <c r="W251" s="3">
        <f t="shared" si="21"/>
        <v>574.6656692</v>
      </c>
      <c r="X251" s="3">
        <f t="shared" si="22"/>
        <v>72859.6555</v>
      </c>
      <c r="Y251" s="1"/>
      <c r="Z251" s="36">
        <f t="shared" si="23"/>
        <v>0.2440399452</v>
      </c>
      <c r="AA251" s="36"/>
    </row>
    <row r="252" ht="21.0" customHeight="1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>
        <v>241.0</v>
      </c>
      <c r="M252" s="3">
        <f t="shared" si="24"/>
        <v>58566.9743</v>
      </c>
      <c r="N252" s="3">
        <f t="shared" si="15"/>
        <v>585.669743</v>
      </c>
      <c r="O252" s="3">
        <f t="shared" si="16"/>
        <v>59152.64405</v>
      </c>
      <c r="P252" s="3">
        <f t="shared" si="17"/>
        <v>416.0402631</v>
      </c>
      <c r="Q252" s="3">
        <f t="shared" si="18"/>
        <v>59568.68431</v>
      </c>
      <c r="R252" s="1"/>
      <c r="S252" s="1">
        <v>241.0</v>
      </c>
      <c r="T252" s="3">
        <f t="shared" si="25"/>
        <v>72859.6555</v>
      </c>
      <c r="U252" s="3">
        <f t="shared" si="19"/>
        <v>728.596555</v>
      </c>
      <c r="V252" s="3">
        <f t="shared" si="20"/>
        <v>73588.25206</v>
      </c>
      <c r="W252" s="3">
        <f t="shared" si="21"/>
        <v>585.0266039</v>
      </c>
      <c r="X252" s="3">
        <f t="shared" si="22"/>
        <v>74173.27866</v>
      </c>
      <c r="Y252" s="1"/>
      <c r="Z252" s="36">
        <f t="shared" si="23"/>
        <v>0.2451723506</v>
      </c>
      <c r="AA252" s="36"/>
    </row>
    <row r="253" ht="21.0" customHeight="1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35">
        <v>242.0</v>
      </c>
      <c r="M253" s="3">
        <f t="shared" si="24"/>
        <v>59568.68431</v>
      </c>
      <c r="N253" s="3">
        <f t="shared" si="15"/>
        <v>595.6868431</v>
      </c>
      <c r="O253" s="3">
        <f t="shared" si="16"/>
        <v>60164.37115</v>
      </c>
      <c r="P253" s="3">
        <f t="shared" si="17"/>
        <v>423.1560771</v>
      </c>
      <c r="Q253" s="3">
        <f t="shared" si="18"/>
        <v>60587.52723</v>
      </c>
      <c r="R253" s="1"/>
      <c r="S253" s="35">
        <v>242.0</v>
      </c>
      <c r="T253" s="3">
        <f t="shared" si="25"/>
        <v>74173.27866</v>
      </c>
      <c r="U253" s="3">
        <f t="shared" si="19"/>
        <v>741.7327866</v>
      </c>
      <c r="V253" s="3">
        <f t="shared" si="20"/>
        <v>74915.01145</v>
      </c>
      <c r="W253" s="3">
        <f t="shared" si="21"/>
        <v>595.574341</v>
      </c>
      <c r="X253" s="3">
        <f t="shared" si="22"/>
        <v>75510.58579</v>
      </c>
      <c r="Y253" s="1"/>
      <c r="Z253" s="36">
        <f t="shared" si="23"/>
        <v>0.2463057867</v>
      </c>
      <c r="AA253" s="36"/>
    </row>
    <row r="254" ht="21.0" customHeight="1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>
        <v>243.0</v>
      </c>
      <c r="M254" s="3">
        <f t="shared" si="24"/>
        <v>60587.52723</v>
      </c>
      <c r="N254" s="3">
        <f t="shared" si="15"/>
        <v>605.8752723</v>
      </c>
      <c r="O254" s="3">
        <f t="shared" si="16"/>
        <v>61193.4025</v>
      </c>
      <c r="P254" s="3">
        <f t="shared" si="17"/>
        <v>430.3935976</v>
      </c>
      <c r="Q254" s="3">
        <f t="shared" si="18"/>
        <v>61623.7961</v>
      </c>
      <c r="R254" s="1"/>
      <c r="S254" s="1">
        <v>243.0</v>
      </c>
      <c r="T254" s="3">
        <f t="shared" si="25"/>
        <v>75510.58579</v>
      </c>
      <c r="U254" s="3">
        <f t="shared" si="19"/>
        <v>755.1058579</v>
      </c>
      <c r="V254" s="3">
        <f t="shared" si="20"/>
        <v>76265.69165</v>
      </c>
      <c r="W254" s="3">
        <f t="shared" si="21"/>
        <v>606.3122486</v>
      </c>
      <c r="X254" s="3">
        <f t="shared" si="22"/>
        <v>76872.0039</v>
      </c>
      <c r="Y254" s="1"/>
      <c r="Z254" s="36">
        <f t="shared" si="23"/>
        <v>0.2474402546</v>
      </c>
      <c r="AA254" s="36"/>
    </row>
    <row r="255" ht="21.0" customHeight="1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35">
        <v>244.0</v>
      </c>
      <c r="M255" s="3">
        <f t="shared" si="24"/>
        <v>61623.7961</v>
      </c>
      <c r="N255" s="3">
        <f t="shared" si="15"/>
        <v>616.237961</v>
      </c>
      <c r="O255" s="3">
        <f t="shared" si="16"/>
        <v>62240.03406</v>
      </c>
      <c r="P255" s="3">
        <f t="shared" si="17"/>
        <v>437.7549062</v>
      </c>
      <c r="Q255" s="3">
        <f t="shared" si="18"/>
        <v>62677.78897</v>
      </c>
      <c r="R255" s="1"/>
      <c r="S255" s="35">
        <v>244.0</v>
      </c>
      <c r="T255" s="3">
        <f t="shared" si="25"/>
        <v>76872.0039</v>
      </c>
      <c r="U255" s="3">
        <f t="shared" si="19"/>
        <v>768.720039</v>
      </c>
      <c r="V255" s="3">
        <f t="shared" si="20"/>
        <v>77640.72394</v>
      </c>
      <c r="W255" s="3">
        <f t="shared" si="21"/>
        <v>617.2437553</v>
      </c>
      <c r="X255" s="3">
        <f t="shared" si="22"/>
        <v>78257.96769</v>
      </c>
      <c r="Y255" s="1"/>
      <c r="Z255" s="36">
        <f t="shared" si="23"/>
        <v>0.2485757552</v>
      </c>
      <c r="AA255" s="36"/>
    </row>
    <row r="256" ht="21.0" customHeight="1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>
        <v>245.0</v>
      </c>
      <c r="M256" s="3">
        <f t="shared" si="24"/>
        <v>62677.78897</v>
      </c>
      <c r="N256" s="3">
        <f t="shared" si="15"/>
        <v>626.7778897</v>
      </c>
      <c r="O256" s="3">
        <f t="shared" si="16"/>
        <v>63304.56686</v>
      </c>
      <c r="P256" s="3">
        <f t="shared" si="17"/>
        <v>445.2421202</v>
      </c>
      <c r="Q256" s="3">
        <f t="shared" si="18"/>
        <v>63749.80898</v>
      </c>
      <c r="R256" s="1"/>
      <c r="S256" s="1">
        <v>245.0</v>
      </c>
      <c r="T256" s="3">
        <f t="shared" si="25"/>
        <v>78257.96769</v>
      </c>
      <c r="U256" s="3">
        <f t="shared" si="19"/>
        <v>782.5796769</v>
      </c>
      <c r="V256" s="3">
        <f t="shared" si="20"/>
        <v>79040.54737</v>
      </c>
      <c r="W256" s="3">
        <f t="shared" si="21"/>
        <v>628.3723516</v>
      </c>
      <c r="X256" s="3">
        <f t="shared" si="22"/>
        <v>79668.91972</v>
      </c>
      <c r="Y256" s="1"/>
      <c r="Z256" s="36">
        <f t="shared" si="23"/>
        <v>0.2497122893</v>
      </c>
      <c r="AA256" s="36"/>
    </row>
    <row r="257" ht="21.0" customHeight="1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35">
        <v>246.0</v>
      </c>
      <c r="M257" s="3">
        <f t="shared" si="24"/>
        <v>63749.80898</v>
      </c>
      <c r="N257" s="3">
        <f t="shared" si="15"/>
        <v>637.4980898</v>
      </c>
      <c r="O257" s="3">
        <f t="shared" si="16"/>
        <v>64387.30707</v>
      </c>
      <c r="P257" s="3">
        <f t="shared" si="17"/>
        <v>452.857393</v>
      </c>
      <c r="Q257" s="3">
        <f t="shared" si="18"/>
        <v>64840.16446</v>
      </c>
      <c r="R257" s="1"/>
      <c r="S257" s="35">
        <v>246.0</v>
      </c>
      <c r="T257" s="3">
        <f t="shared" si="25"/>
        <v>79668.91972</v>
      </c>
      <c r="U257" s="3">
        <f t="shared" si="19"/>
        <v>796.6891972</v>
      </c>
      <c r="V257" s="3">
        <f t="shared" si="20"/>
        <v>80465.60892</v>
      </c>
      <c r="W257" s="3">
        <f t="shared" si="21"/>
        <v>639.7015909</v>
      </c>
      <c r="X257" s="3">
        <f t="shared" si="22"/>
        <v>81105.31051</v>
      </c>
      <c r="Y257" s="1"/>
      <c r="Z257" s="36">
        <f t="shared" si="23"/>
        <v>0.250849858</v>
      </c>
      <c r="AA257" s="36"/>
    </row>
    <row r="258" ht="21.0" customHeight="1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>
        <v>247.0</v>
      </c>
      <c r="M258" s="3">
        <f t="shared" si="24"/>
        <v>64840.16446</v>
      </c>
      <c r="N258" s="3">
        <f t="shared" si="15"/>
        <v>648.4016446</v>
      </c>
      <c r="O258" s="3">
        <f t="shared" si="16"/>
        <v>65488.56611</v>
      </c>
      <c r="P258" s="3">
        <f t="shared" si="17"/>
        <v>460.6029149</v>
      </c>
      <c r="Q258" s="3">
        <f t="shared" si="18"/>
        <v>65949.16902</v>
      </c>
      <c r="R258" s="1"/>
      <c r="S258" s="1">
        <v>247.0</v>
      </c>
      <c r="T258" s="3">
        <f t="shared" si="25"/>
        <v>81105.31051</v>
      </c>
      <c r="U258" s="3">
        <f t="shared" si="19"/>
        <v>811.0531051</v>
      </c>
      <c r="V258" s="3">
        <f t="shared" si="20"/>
        <v>81916.36361</v>
      </c>
      <c r="W258" s="3">
        <f t="shared" si="21"/>
        <v>651.2350907</v>
      </c>
      <c r="X258" s="3">
        <f t="shared" si="22"/>
        <v>82567.5987</v>
      </c>
      <c r="Y258" s="1"/>
      <c r="Z258" s="36">
        <f t="shared" si="23"/>
        <v>0.2519884622</v>
      </c>
      <c r="AA258" s="36"/>
    </row>
    <row r="259" ht="21.0" customHeight="1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35">
        <v>248.0</v>
      </c>
      <c r="M259" s="3">
        <f t="shared" si="24"/>
        <v>65949.16902</v>
      </c>
      <c r="N259" s="3">
        <f t="shared" si="15"/>
        <v>659.4916902</v>
      </c>
      <c r="O259" s="3">
        <f t="shared" si="16"/>
        <v>66608.66071</v>
      </c>
      <c r="P259" s="3">
        <f t="shared" si="17"/>
        <v>468.4809137</v>
      </c>
      <c r="Q259" s="3">
        <f t="shared" si="18"/>
        <v>67077.14162</v>
      </c>
      <c r="R259" s="1"/>
      <c r="S259" s="35">
        <v>248.0</v>
      </c>
      <c r="T259" s="3">
        <f t="shared" si="25"/>
        <v>82567.5987</v>
      </c>
      <c r="U259" s="3">
        <f t="shared" si="19"/>
        <v>825.675987</v>
      </c>
      <c r="V259" s="3">
        <f t="shared" si="20"/>
        <v>83393.27469</v>
      </c>
      <c r="W259" s="3">
        <f t="shared" si="21"/>
        <v>662.9765338</v>
      </c>
      <c r="X259" s="3">
        <f t="shared" si="22"/>
        <v>84056.25123</v>
      </c>
      <c r="Y259" s="1"/>
      <c r="Z259" s="36">
        <f t="shared" si="23"/>
        <v>0.2531281028</v>
      </c>
      <c r="AA259" s="36"/>
    </row>
    <row r="260" ht="21.0" customHeight="1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>
        <v>249.0</v>
      </c>
      <c r="M260" s="3">
        <f t="shared" si="24"/>
        <v>67077.14162</v>
      </c>
      <c r="N260" s="3">
        <f t="shared" si="15"/>
        <v>670.7714162</v>
      </c>
      <c r="O260" s="3">
        <f t="shared" si="16"/>
        <v>67747.91304</v>
      </c>
      <c r="P260" s="3">
        <f t="shared" si="17"/>
        <v>476.4936551</v>
      </c>
      <c r="Q260" s="3">
        <f t="shared" si="18"/>
        <v>68224.4067</v>
      </c>
      <c r="R260" s="1"/>
      <c r="S260" s="1">
        <v>249.0</v>
      </c>
      <c r="T260" s="3">
        <f t="shared" si="25"/>
        <v>84056.25123</v>
      </c>
      <c r="U260" s="3">
        <f t="shared" si="19"/>
        <v>840.5625123</v>
      </c>
      <c r="V260" s="3">
        <f t="shared" si="20"/>
        <v>84896.81374</v>
      </c>
      <c r="W260" s="3">
        <f t="shared" si="21"/>
        <v>674.9296692</v>
      </c>
      <c r="X260" s="3">
        <f t="shared" si="22"/>
        <v>85571.74341</v>
      </c>
      <c r="Y260" s="1"/>
      <c r="Z260" s="36">
        <f t="shared" si="23"/>
        <v>0.2542687808</v>
      </c>
      <c r="AA260" s="36"/>
    </row>
    <row r="261" ht="21.0" customHeight="1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35">
        <v>250.0</v>
      </c>
      <c r="M261" s="3">
        <f t="shared" si="24"/>
        <v>68224.4067</v>
      </c>
      <c r="N261" s="3">
        <f t="shared" si="15"/>
        <v>682.244067</v>
      </c>
      <c r="O261" s="3">
        <f t="shared" si="16"/>
        <v>68906.65076</v>
      </c>
      <c r="P261" s="3">
        <f t="shared" si="17"/>
        <v>484.6434437</v>
      </c>
      <c r="Q261" s="3">
        <f t="shared" si="18"/>
        <v>69391.29421</v>
      </c>
      <c r="R261" s="1"/>
      <c r="S261" s="35">
        <v>250.0</v>
      </c>
      <c r="T261" s="3">
        <f t="shared" si="25"/>
        <v>85571.74341</v>
      </c>
      <c r="U261" s="3">
        <f t="shared" si="19"/>
        <v>855.7174341</v>
      </c>
      <c r="V261" s="3">
        <f t="shared" si="20"/>
        <v>86427.46084</v>
      </c>
      <c r="W261" s="3">
        <f t="shared" si="21"/>
        <v>687.0983137</v>
      </c>
      <c r="X261" s="3">
        <f t="shared" si="22"/>
        <v>87114.55915</v>
      </c>
      <c r="Y261" s="1"/>
      <c r="Z261" s="36">
        <f t="shared" si="23"/>
        <v>0.2554104971</v>
      </c>
      <c r="AA261" s="36"/>
    </row>
    <row r="262" ht="21.0" customHeight="1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>
        <v>251.0</v>
      </c>
      <c r="M262" s="3">
        <f t="shared" si="24"/>
        <v>69391.29421</v>
      </c>
      <c r="N262" s="3">
        <f t="shared" si="15"/>
        <v>693.9129421</v>
      </c>
      <c r="O262" s="3">
        <f t="shared" si="16"/>
        <v>70085.20715</v>
      </c>
      <c r="P262" s="3">
        <f t="shared" si="17"/>
        <v>492.9326236</v>
      </c>
      <c r="Q262" s="3">
        <f t="shared" si="18"/>
        <v>70578.13977</v>
      </c>
      <c r="R262" s="1"/>
      <c r="S262" s="1">
        <v>251.0</v>
      </c>
      <c r="T262" s="3">
        <f t="shared" si="25"/>
        <v>87114.55915</v>
      </c>
      <c r="U262" s="3">
        <f t="shared" si="19"/>
        <v>871.1455915</v>
      </c>
      <c r="V262" s="3">
        <f t="shared" si="20"/>
        <v>87985.70475</v>
      </c>
      <c r="W262" s="3">
        <f t="shared" si="21"/>
        <v>699.4863527</v>
      </c>
      <c r="X262" s="3">
        <f t="shared" si="22"/>
        <v>88685.1911</v>
      </c>
      <c r="Y262" s="1"/>
      <c r="Z262" s="36">
        <f t="shared" si="23"/>
        <v>0.2565532527</v>
      </c>
      <c r="AA262" s="36"/>
    </row>
    <row r="263" ht="21.0" customHeight="1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35">
        <v>252.0</v>
      </c>
      <c r="M263" s="3">
        <f t="shared" si="24"/>
        <v>70578.13977</v>
      </c>
      <c r="N263" s="3">
        <f t="shared" si="15"/>
        <v>705.7813977</v>
      </c>
      <c r="O263" s="3">
        <f t="shared" si="16"/>
        <v>71283.92117</v>
      </c>
      <c r="P263" s="3">
        <f t="shared" si="17"/>
        <v>501.3635789</v>
      </c>
      <c r="Q263" s="3">
        <f t="shared" si="18"/>
        <v>71785.28475</v>
      </c>
      <c r="R263" s="1"/>
      <c r="S263" s="35">
        <v>252.0</v>
      </c>
      <c r="T263" s="3">
        <f t="shared" si="25"/>
        <v>88685.1911</v>
      </c>
      <c r="U263" s="3">
        <f t="shared" si="19"/>
        <v>886.851911</v>
      </c>
      <c r="V263" s="3">
        <f t="shared" si="20"/>
        <v>89572.04301</v>
      </c>
      <c r="W263" s="3">
        <f t="shared" si="21"/>
        <v>712.0977419</v>
      </c>
      <c r="X263" s="3">
        <f t="shared" si="22"/>
        <v>90284.14075</v>
      </c>
      <c r="Y263" s="1"/>
      <c r="Z263" s="36">
        <f t="shared" si="23"/>
        <v>0.2576970485</v>
      </c>
      <c r="AA263" s="36"/>
    </row>
    <row r="264" ht="21.0" customHeight="1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>
        <v>253.0</v>
      </c>
      <c r="M264" s="3">
        <f t="shared" si="24"/>
        <v>71785.28475</v>
      </c>
      <c r="N264" s="3">
        <f t="shared" si="15"/>
        <v>717.8528475</v>
      </c>
      <c r="O264" s="3">
        <f t="shared" si="16"/>
        <v>72503.1376</v>
      </c>
      <c r="P264" s="3">
        <f t="shared" si="17"/>
        <v>509.9387344</v>
      </c>
      <c r="Q264" s="3">
        <f t="shared" si="18"/>
        <v>73013.07633</v>
      </c>
      <c r="R264" s="1"/>
      <c r="S264" s="1">
        <v>253.0</v>
      </c>
      <c r="T264" s="3">
        <f t="shared" si="25"/>
        <v>90284.14075</v>
      </c>
      <c r="U264" s="3">
        <f t="shared" si="19"/>
        <v>902.8414075</v>
      </c>
      <c r="V264" s="3">
        <f t="shared" si="20"/>
        <v>91186.98216</v>
      </c>
      <c r="W264" s="3">
        <f t="shared" si="21"/>
        <v>724.9365082</v>
      </c>
      <c r="X264" s="3">
        <f t="shared" si="22"/>
        <v>91911.91867</v>
      </c>
      <c r="Y264" s="1"/>
      <c r="Z264" s="36">
        <f t="shared" si="23"/>
        <v>0.2588418854</v>
      </c>
      <c r="AA264" s="36"/>
    </row>
    <row r="265" ht="21.0" customHeight="1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35">
        <v>254.0</v>
      </c>
      <c r="M265" s="3">
        <f t="shared" si="24"/>
        <v>73013.07633</v>
      </c>
      <c r="N265" s="3">
        <f t="shared" si="15"/>
        <v>730.1307633</v>
      </c>
      <c r="O265" s="3">
        <f t="shared" si="16"/>
        <v>73743.20709</v>
      </c>
      <c r="P265" s="3">
        <f t="shared" si="17"/>
        <v>518.6605566</v>
      </c>
      <c r="Q265" s="3">
        <f t="shared" si="18"/>
        <v>74261.86765</v>
      </c>
      <c r="R265" s="1"/>
      <c r="S265" s="35">
        <v>254.0</v>
      </c>
      <c r="T265" s="3">
        <f t="shared" si="25"/>
        <v>91911.91867</v>
      </c>
      <c r="U265" s="3">
        <f t="shared" si="19"/>
        <v>919.1191867</v>
      </c>
      <c r="V265" s="3">
        <f t="shared" si="20"/>
        <v>92831.03785</v>
      </c>
      <c r="W265" s="3">
        <f t="shared" si="21"/>
        <v>738.0067509</v>
      </c>
      <c r="X265" s="3">
        <f t="shared" si="22"/>
        <v>93569.04461</v>
      </c>
      <c r="Y265" s="1"/>
      <c r="Z265" s="36">
        <f t="shared" si="23"/>
        <v>0.2599877645</v>
      </c>
      <c r="AA265" s="36"/>
    </row>
    <row r="266" ht="21.0" customHeight="1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>
        <v>255.0</v>
      </c>
      <c r="M266" s="3">
        <f t="shared" si="24"/>
        <v>74261.86765</v>
      </c>
      <c r="N266" s="3">
        <f t="shared" si="15"/>
        <v>742.6186765</v>
      </c>
      <c r="O266" s="3">
        <f t="shared" si="16"/>
        <v>75004.48633</v>
      </c>
      <c r="P266" s="3">
        <f t="shared" si="17"/>
        <v>527.5315538</v>
      </c>
      <c r="Q266" s="3">
        <f t="shared" si="18"/>
        <v>75532.01788</v>
      </c>
      <c r="R266" s="1"/>
      <c r="S266" s="1">
        <v>255.0</v>
      </c>
      <c r="T266" s="3">
        <f t="shared" si="25"/>
        <v>93569.04461</v>
      </c>
      <c r="U266" s="3">
        <f t="shared" si="19"/>
        <v>935.6904461</v>
      </c>
      <c r="V266" s="3">
        <f t="shared" si="20"/>
        <v>94504.73505</v>
      </c>
      <c r="W266" s="3">
        <f t="shared" si="21"/>
        <v>751.3126437</v>
      </c>
      <c r="X266" s="3">
        <f t="shared" si="22"/>
        <v>95256.0477</v>
      </c>
      <c r="Y266" s="1"/>
      <c r="Z266" s="36">
        <f t="shared" si="23"/>
        <v>0.2611346866</v>
      </c>
      <c r="AA266" s="36"/>
    </row>
    <row r="267" ht="21.0" customHeight="1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35">
        <v>256.0</v>
      </c>
      <c r="M267" s="3">
        <f t="shared" si="24"/>
        <v>75532.01788</v>
      </c>
      <c r="N267" s="3">
        <f t="shared" si="15"/>
        <v>755.3201788</v>
      </c>
      <c r="O267" s="3">
        <f t="shared" si="16"/>
        <v>76287.33806</v>
      </c>
      <c r="P267" s="3">
        <f t="shared" si="17"/>
        <v>536.5542777</v>
      </c>
      <c r="Q267" s="3">
        <f t="shared" si="18"/>
        <v>76823.89234</v>
      </c>
      <c r="R267" s="1"/>
      <c r="S267" s="35">
        <v>256.0</v>
      </c>
      <c r="T267" s="3">
        <f t="shared" si="25"/>
        <v>95256.0477</v>
      </c>
      <c r="U267" s="3">
        <f t="shared" si="19"/>
        <v>952.560477</v>
      </c>
      <c r="V267" s="3">
        <f t="shared" si="20"/>
        <v>96208.60817</v>
      </c>
      <c r="W267" s="3">
        <f t="shared" si="21"/>
        <v>764.858435</v>
      </c>
      <c r="X267" s="3">
        <f t="shared" si="22"/>
        <v>96973.46661</v>
      </c>
      <c r="Y267" s="1"/>
      <c r="Z267" s="36">
        <f t="shared" si="23"/>
        <v>0.2622826527</v>
      </c>
      <c r="AA267" s="36"/>
    </row>
    <row r="268" ht="21.0" customHeight="1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>
        <v>257.0</v>
      </c>
      <c r="M268" s="3">
        <f t="shared" si="24"/>
        <v>76823.89234</v>
      </c>
      <c r="N268" s="3">
        <f t="shared" si="15"/>
        <v>768.2389234</v>
      </c>
      <c r="O268" s="3">
        <f t="shared" si="16"/>
        <v>77592.13126</v>
      </c>
      <c r="P268" s="3">
        <f t="shared" si="17"/>
        <v>545.7313232</v>
      </c>
      <c r="Q268" s="3">
        <f t="shared" si="18"/>
        <v>78137.86258</v>
      </c>
      <c r="R268" s="1"/>
      <c r="S268" s="1">
        <v>257.0</v>
      </c>
      <c r="T268" s="3">
        <f t="shared" si="25"/>
        <v>96973.46661</v>
      </c>
      <c r="U268" s="3">
        <f t="shared" si="19"/>
        <v>969.7346661</v>
      </c>
      <c r="V268" s="3">
        <f t="shared" si="20"/>
        <v>97943.20127</v>
      </c>
      <c r="W268" s="3">
        <f t="shared" si="21"/>
        <v>778.6484501</v>
      </c>
      <c r="X268" s="3">
        <f t="shared" si="22"/>
        <v>98721.84972</v>
      </c>
      <c r="Y268" s="1"/>
      <c r="Z268" s="36">
        <f t="shared" si="23"/>
        <v>0.2634316637</v>
      </c>
      <c r="AA268" s="36"/>
    </row>
    <row r="269" ht="21.0" customHeight="1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35">
        <v>258.0</v>
      </c>
      <c r="M269" s="3">
        <f t="shared" si="24"/>
        <v>78137.86258</v>
      </c>
      <c r="N269" s="3">
        <f t="shared" si="15"/>
        <v>781.3786258</v>
      </c>
      <c r="O269" s="3">
        <f t="shared" si="16"/>
        <v>78919.24121</v>
      </c>
      <c r="P269" s="3">
        <f t="shared" si="17"/>
        <v>555.0653298</v>
      </c>
      <c r="Q269" s="3">
        <f t="shared" si="18"/>
        <v>79474.30654</v>
      </c>
      <c r="R269" s="1"/>
      <c r="S269" s="35">
        <v>258.0</v>
      </c>
      <c r="T269" s="3">
        <f t="shared" si="25"/>
        <v>98721.84972</v>
      </c>
      <c r="U269" s="3">
        <f t="shared" si="19"/>
        <v>987.2184972</v>
      </c>
      <c r="V269" s="3">
        <f t="shared" si="20"/>
        <v>99709.06822</v>
      </c>
      <c r="W269" s="3">
        <f t="shared" si="21"/>
        <v>792.6870924</v>
      </c>
      <c r="X269" s="3">
        <f t="shared" si="22"/>
        <v>100501.7553</v>
      </c>
      <c r="Y269" s="1"/>
      <c r="Z269" s="36">
        <f t="shared" si="23"/>
        <v>0.2645817207</v>
      </c>
      <c r="AA269" s="36"/>
    </row>
    <row r="270" ht="21.0" customHeight="1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>
        <v>259.0</v>
      </c>
      <c r="M270" s="3">
        <f t="shared" si="24"/>
        <v>79474.30654</v>
      </c>
      <c r="N270" s="3">
        <f t="shared" si="15"/>
        <v>794.7430654</v>
      </c>
      <c r="O270" s="3">
        <f t="shared" si="16"/>
        <v>80269.0496</v>
      </c>
      <c r="P270" s="3">
        <f t="shared" si="17"/>
        <v>564.5589822</v>
      </c>
      <c r="Q270" s="3">
        <f t="shared" si="18"/>
        <v>80833.60859</v>
      </c>
      <c r="R270" s="1"/>
      <c r="S270" s="1">
        <v>259.0</v>
      </c>
      <c r="T270" s="3">
        <f t="shared" si="25"/>
        <v>100501.7553</v>
      </c>
      <c r="U270" s="3">
        <f t="shared" si="19"/>
        <v>1005.017553</v>
      </c>
      <c r="V270" s="3">
        <f t="shared" si="20"/>
        <v>101506.7729</v>
      </c>
      <c r="W270" s="3">
        <f t="shared" si="21"/>
        <v>806.9788443</v>
      </c>
      <c r="X270" s="3">
        <f t="shared" si="22"/>
        <v>102313.7517</v>
      </c>
      <c r="Y270" s="1"/>
      <c r="Z270" s="36">
        <f t="shared" si="23"/>
        <v>0.2657328245</v>
      </c>
      <c r="AA270" s="36"/>
    </row>
    <row r="271" ht="21.0" customHeight="1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35">
        <v>260.0</v>
      </c>
      <c r="M271" s="3">
        <f t="shared" si="24"/>
        <v>80833.60859</v>
      </c>
      <c r="N271" s="3">
        <f t="shared" si="15"/>
        <v>808.3360859</v>
      </c>
      <c r="O271" s="3">
        <f t="shared" si="16"/>
        <v>81641.94467</v>
      </c>
      <c r="P271" s="3">
        <f t="shared" si="17"/>
        <v>574.2150109</v>
      </c>
      <c r="Q271" s="3">
        <f t="shared" si="18"/>
        <v>82216.15968</v>
      </c>
      <c r="R271" s="1"/>
      <c r="S271" s="35">
        <v>260.0</v>
      </c>
      <c r="T271" s="3">
        <f t="shared" si="25"/>
        <v>102313.7517</v>
      </c>
      <c r="U271" s="3">
        <f t="shared" si="19"/>
        <v>1023.137517</v>
      </c>
      <c r="V271" s="3">
        <f t="shared" si="20"/>
        <v>103336.8892</v>
      </c>
      <c r="W271" s="3">
        <f t="shared" si="21"/>
        <v>821.5282694</v>
      </c>
      <c r="X271" s="3">
        <f t="shared" si="22"/>
        <v>104158.4175</v>
      </c>
      <c r="Y271" s="1"/>
      <c r="Z271" s="36">
        <f t="shared" si="23"/>
        <v>0.2668849761</v>
      </c>
      <c r="AA271" s="36"/>
    </row>
    <row r="272" ht="21.0" customHeight="1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>
        <v>261.0</v>
      </c>
      <c r="M272" s="3">
        <f t="shared" si="24"/>
        <v>82216.15968</v>
      </c>
      <c r="N272" s="3">
        <f t="shared" si="15"/>
        <v>822.1615968</v>
      </c>
      <c r="O272" s="3">
        <f t="shared" si="16"/>
        <v>83038.32128</v>
      </c>
      <c r="P272" s="3">
        <f t="shared" si="17"/>
        <v>584.036193</v>
      </c>
      <c r="Q272" s="3">
        <f t="shared" si="18"/>
        <v>83622.35747</v>
      </c>
      <c r="R272" s="1"/>
      <c r="S272" s="1">
        <v>261.0</v>
      </c>
      <c r="T272" s="3">
        <f t="shared" si="25"/>
        <v>104158.4175</v>
      </c>
      <c r="U272" s="3">
        <f t="shared" si="19"/>
        <v>1041.584175</v>
      </c>
      <c r="V272" s="3">
        <f t="shared" si="20"/>
        <v>105200.0017</v>
      </c>
      <c r="W272" s="3">
        <f t="shared" si="21"/>
        <v>836.3400133</v>
      </c>
      <c r="X272" s="3">
        <f t="shared" si="22"/>
        <v>106036.3417</v>
      </c>
      <c r="Y272" s="1"/>
      <c r="Z272" s="36">
        <f t="shared" si="23"/>
        <v>0.2680381765</v>
      </c>
      <c r="AA272" s="36"/>
    </row>
    <row r="273" ht="21.0" customHeight="1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35">
        <v>262.0</v>
      </c>
      <c r="M273" s="3">
        <f t="shared" si="24"/>
        <v>83622.35747</v>
      </c>
      <c r="N273" s="3">
        <f t="shared" si="15"/>
        <v>836.2235747</v>
      </c>
      <c r="O273" s="3">
        <f t="shared" si="16"/>
        <v>84458.58105</v>
      </c>
      <c r="P273" s="3">
        <f t="shared" si="17"/>
        <v>594.0253534</v>
      </c>
      <c r="Q273" s="3">
        <f t="shared" si="18"/>
        <v>85052.6064</v>
      </c>
      <c r="R273" s="1"/>
      <c r="S273" s="35">
        <v>262.0</v>
      </c>
      <c r="T273" s="3">
        <f t="shared" si="25"/>
        <v>106036.3417</v>
      </c>
      <c r="U273" s="3">
        <f t="shared" si="19"/>
        <v>1060.363417</v>
      </c>
      <c r="V273" s="3">
        <f t="shared" si="20"/>
        <v>107096.7051</v>
      </c>
      <c r="W273" s="3">
        <f t="shared" si="21"/>
        <v>851.4188056</v>
      </c>
      <c r="X273" s="3">
        <f t="shared" si="22"/>
        <v>107948.1239</v>
      </c>
      <c r="Y273" s="1"/>
      <c r="Z273" s="36">
        <f t="shared" si="23"/>
        <v>0.2691924266</v>
      </c>
      <c r="AA273" s="36"/>
    </row>
    <row r="274" ht="21.0" customHeight="1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>
        <v>263.0</v>
      </c>
      <c r="M274" s="3">
        <f t="shared" si="24"/>
        <v>85052.6064</v>
      </c>
      <c r="N274" s="3">
        <f t="shared" si="15"/>
        <v>850.526064</v>
      </c>
      <c r="O274" s="3">
        <f t="shared" si="16"/>
        <v>85903.13247</v>
      </c>
      <c r="P274" s="3">
        <f t="shared" si="17"/>
        <v>604.185365</v>
      </c>
      <c r="Q274" s="3">
        <f t="shared" si="18"/>
        <v>86507.31783</v>
      </c>
      <c r="R274" s="1"/>
      <c r="S274" s="1">
        <v>263.0</v>
      </c>
      <c r="T274" s="3">
        <f t="shared" si="25"/>
        <v>107948.1239</v>
      </c>
      <c r="U274" s="3">
        <f t="shared" si="19"/>
        <v>1079.481239</v>
      </c>
      <c r="V274" s="3">
        <f t="shared" si="20"/>
        <v>109027.6051</v>
      </c>
      <c r="W274" s="3">
        <f t="shared" si="21"/>
        <v>866.7694609</v>
      </c>
      <c r="X274" s="3">
        <f t="shared" si="22"/>
        <v>109894.3746</v>
      </c>
      <c r="Y274" s="1"/>
      <c r="Z274" s="36">
        <f t="shared" si="23"/>
        <v>0.2703477274</v>
      </c>
      <c r="AA274" s="36"/>
    </row>
    <row r="275" ht="21.0" customHeight="1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35">
        <v>264.0</v>
      </c>
      <c r="M275" s="3">
        <f t="shared" si="24"/>
        <v>86507.31783</v>
      </c>
      <c r="N275" s="3">
        <f t="shared" si="15"/>
        <v>865.0731783</v>
      </c>
      <c r="O275" s="3">
        <f t="shared" si="16"/>
        <v>87372.39101</v>
      </c>
      <c r="P275" s="3">
        <f t="shared" si="17"/>
        <v>614.5191501</v>
      </c>
      <c r="Q275" s="3">
        <f t="shared" si="18"/>
        <v>87986.91016</v>
      </c>
      <c r="R275" s="1"/>
      <c r="S275" s="35">
        <v>264.0</v>
      </c>
      <c r="T275" s="3">
        <f t="shared" si="25"/>
        <v>109894.3746</v>
      </c>
      <c r="U275" s="3">
        <f t="shared" si="19"/>
        <v>1098.943746</v>
      </c>
      <c r="V275" s="3">
        <f t="shared" si="20"/>
        <v>110993.3184</v>
      </c>
      <c r="W275" s="3">
        <f t="shared" si="21"/>
        <v>882.3968809</v>
      </c>
      <c r="X275" s="3">
        <f t="shared" si="22"/>
        <v>111875.7152</v>
      </c>
      <c r="Y275" s="1"/>
      <c r="Z275" s="36">
        <f t="shared" si="23"/>
        <v>0.2715040798</v>
      </c>
      <c r="AA275" s="36"/>
    </row>
    <row r="276" ht="21.0" customHeight="1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>
        <v>265.0</v>
      </c>
      <c r="M276" s="3">
        <f t="shared" si="24"/>
        <v>87986.91016</v>
      </c>
      <c r="N276" s="3">
        <f t="shared" si="15"/>
        <v>879.8691016</v>
      </c>
      <c r="O276" s="3">
        <f t="shared" si="16"/>
        <v>88866.77926</v>
      </c>
      <c r="P276" s="3">
        <f t="shared" si="17"/>
        <v>625.0296808</v>
      </c>
      <c r="Q276" s="3">
        <f t="shared" si="18"/>
        <v>89491.80894</v>
      </c>
      <c r="R276" s="1"/>
      <c r="S276" s="1">
        <v>265.0</v>
      </c>
      <c r="T276" s="3">
        <f t="shared" si="25"/>
        <v>111875.7152</v>
      </c>
      <c r="U276" s="3">
        <f t="shared" si="19"/>
        <v>1118.757152</v>
      </c>
      <c r="V276" s="3">
        <f t="shared" si="20"/>
        <v>112994.4724</v>
      </c>
      <c r="W276" s="3">
        <f t="shared" si="21"/>
        <v>898.3060555</v>
      </c>
      <c r="X276" s="3">
        <f t="shared" si="22"/>
        <v>113892.7784</v>
      </c>
      <c r="Y276" s="1"/>
      <c r="Z276" s="36">
        <f t="shared" si="23"/>
        <v>0.2726614848</v>
      </c>
      <c r="AA276" s="36"/>
    </row>
    <row r="277" ht="21.0" customHeight="1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35">
        <v>266.0</v>
      </c>
      <c r="M277" s="3">
        <f t="shared" si="24"/>
        <v>89491.80894</v>
      </c>
      <c r="N277" s="3">
        <f t="shared" si="15"/>
        <v>894.9180894</v>
      </c>
      <c r="O277" s="3">
        <f t="shared" si="16"/>
        <v>90386.72703</v>
      </c>
      <c r="P277" s="3">
        <f t="shared" si="17"/>
        <v>635.7199801</v>
      </c>
      <c r="Q277" s="3">
        <f t="shared" si="18"/>
        <v>91022.44701</v>
      </c>
      <c r="R277" s="1"/>
      <c r="S277" s="35">
        <v>266.0</v>
      </c>
      <c r="T277" s="3">
        <f t="shared" si="25"/>
        <v>113892.7784</v>
      </c>
      <c r="U277" s="3">
        <f t="shared" si="19"/>
        <v>1138.927784</v>
      </c>
      <c r="V277" s="3">
        <f t="shared" si="20"/>
        <v>115031.7062</v>
      </c>
      <c r="W277" s="3">
        <f t="shared" si="21"/>
        <v>914.5020645</v>
      </c>
      <c r="X277" s="3">
        <f t="shared" si="22"/>
        <v>115946.2083</v>
      </c>
      <c r="Y277" s="1"/>
      <c r="Z277" s="36">
        <f t="shared" si="23"/>
        <v>0.2738199433</v>
      </c>
      <c r="AA277" s="36"/>
    </row>
    <row r="278" ht="21.0" customHeight="1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>
        <v>267.0</v>
      </c>
      <c r="M278" s="3">
        <f t="shared" si="24"/>
        <v>91022.44701</v>
      </c>
      <c r="N278" s="3">
        <f t="shared" si="15"/>
        <v>910.2244701</v>
      </c>
      <c r="O278" s="3">
        <f t="shared" si="16"/>
        <v>91932.67148</v>
      </c>
      <c r="P278" s="3">
        <f t="shared" si="17"/>
        <v>646.5931228</v>
      </c>
      <c r="Q278" s="3">
        <f t="shared" si="18"/>
        <v>92579.2646</v>
      </c>
      <c r="R278" s="1"/>
      <c r="S278" s="1">
        <v>267.0</v>
      </c>
      <c r="T278" s="3">
        <f t="shared" si="25"/>
        <v>115946.2083</v>
      </c>
      <c r="U278" s="3">
        <f t="shared" si="19"/>
        <v>1159.462083</v>
      </c>
      <c r="V278" s="3">
        <f t="shared" si="20"/>
        <v>117105.6704</v>
      </c>
      <c r="W278" s="3">
        <f t="shared" si="21"/>
        <v>930.9900795</v>
      </c>
      <c r="X278" s="3">
        <f t="shared" si="22"/>
        <v>118036.6605</v>
      </c>
      <c r="Y278" s="1"/>
      <c r="Z278" s="36">
        <f t="shared" si="23"/>
        <v>0.2749794563</v>
      </c>
      <c r="AA278" s="36"/>
    </row>
    <row r="279" ht="21.0" customHeight="1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35">
        <v>268.0</v>
      </c>
      <c r="M279" s="3">
        <f t="shared" si="24"/>
        <v>92579.2646</v>
      </c>
      <c r="N279" s="3">
        <f t="shared" si="15"/>
        <v>925.792646</v>
      </c>
      <c r="O279" s="3">
        <f t="shared" si="16"/>
        <v>93505.05725</v>
      </c>
      <c r="P279" s="3">
        <f t="shared" si="17"/>
        <v>657.652236</v>
      </c>
      <c r="Q279" s="3">
        <f t="shared" si="18"/>
        <v>94162.70949</v>
      </c>
      <c r="R279" s="1"/>
      <c r="S279" s="35">
        <v>268.0</v>
      </c>
      <c r="T279" s="3">
        <f t="shared" si="25"/>
        <v>118036.6605</v>
      </c>
      <c r="U279" s="3">
        <f t="shared" si="19"/>
        <v>1180.366605</v>
      </c>
      <c r="V279" s="3">
        <f t="shared" si="20"/>
        <v>119217.0271</v>
      </c>
      <c r="W279" s="3">
        <f t="shared" si="21"/>
        <v>947.7753651</v>
      </c>
      <c r="X279" s="3">
        <f t="shared" si="22"/>
        <v>120164.8024</v>
      </c>
      <c r="Y279" s="1"/>
      <c r="Z279" s="36">
        <f t="shared" si="23"/>
        <v>0.2761400248</v>
      </c>
      <c r="AA279" s="36"/>
    </row>
    <row r="280" ht="21.0" customHeight="1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>
        <v>269.0</v>
      </c>
      <c r="M280" s="3">
        <f t="shared" si="24"/>
        <v>94162.70949</v>
      </c>
      <c r="N280" s="3">
        <f t="shared" si="15"/>
        <v>941.6270949</v>
      </c>
      <c r="O280" s="3">
        <f t="shared" si="16"/>
        <v>95104.33658</v>
      </c>
      <c r="P280" s="3">
        <f t="shared" si="17"/>
        <v>668.9005006</v>
      </c>
      <c r="Q280" s="3">
        <f t="shared" si="18"/>
        <v>95773.23708</v>
      </c>
      <c r="R280" s="1"/>
      <c r="S280" s="1">
        <v>269.0</v>
      </c>
      <c r="T280" s="3">
        <f t="shared" si="25"/>
        <v>120164.8024</v>
      </c>
      <c r="U280" s="3">
        <f t="shared" si="19"/>
        <v>1201.648024</v>
      </c>
      <c r="V280" s="3">
        <f t="shared" si="20"/>
        <v>121366.4504</v>
      </c>
      <c r="W280" s="3">
        <f t="shared" si="21"/>
        <v>964.8632811</v>
      </c>
      <c r="X280" s="3">
        <f t="shared" si="22"/>
        <v>122331.3137</v>
      </c>
      <c r="Y280" s="1"/>
      <c r="Z280" s="36">
        <f t="shared" si="23"/>
        <v>0.2773016498</v>
      </c>
      <c r="AA280" s="36"/>
    </row>
    <row r="281" ht="21.0" customHeight="1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35">
        <v>270.0</v>
      </c>
      <c r="M281" s="3">
        <f t="shared" si="24"/>
        <v>95773.23708</v>
      </c>
      <c r="N281" s="3">
        <f t="shared" si="15"/>
        <v>957.7323708</v>
      </c>
      <c r="O281" s="3">
        <f t="shared" si="16"/>
        <v>96730.96945</v>
      </c>
      <c r="P281" s="3">
        <f t="shared" si="17"/>
        <v>680.3411518</v>
      </c>
      <c r="Q281" s="3">
        <f t="shared" si="18"/>
        <v>97411.3106</v>
      </c>
      <c r="R281" s="1"/>
      <c r="S281" s="35">
        <v>270.0</v>
      </c>
      <c r="T281" s="3">
        <f t="shared" si="25"/>
        <v>122331.3137</v>
      </c>
      <c r="U281" s="3">
        <f t="shared" si="19"/>
        <v>1223.313137</v>
      </c>
      <c r="V281" s="3">
        <f t="shared" si="20"/>
        <v>123554.6269</v>
      </c>
      <c r="W281" s="3">
        <f t="shared" si="21"/>
        <v>982.2592836</v>
      </c>
      <c r="X281" s="3">
        <f t="shared" si="22"/>
        <v>124536.8861</v>
      </c>
      <c r="Y281" s="1"/>
      <c r="Z281" s="36">
        <f t="shared" si="23"/>
        <v>0.2784643321</v>
      </c>
      <c r="AA281" s="36"/>
    </row>
    <row r="282" ht="21.0" customHeight="1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>
        <v>271.0</v>
      </c>
      <c r="M282" s="3">
        <f t="shared" si="24"/>
        <v>97411.3106</v>
      </c>
      <c r="N282" s="3">
        <f t="shared" si="15"/>
        <v>974.113106</v>
      </c>
      <c r="O282" s="3">
        <f t="shared" si="16"/>
        <v>98385.42371</v>
      </c>
      <c r="P282" s="3">
        <f t="shared" si="17"/>
        <v>691.9774801</v>
      </c>
      <c r="Q282" s="3">
        <f t="shared" si="18"/>
        <v>99077.40119</v>
      </c>
      <c r="R282" s="1"/>
      <c r="S282" s="1">
        <v>271.0</v>
      </c>
      <c r="T282" s="3">
        <f t="shared" si="25"/>
        <v>124536.8861</v>
      </c>
      <c r="U282" s="3">
        <f t="shared" si="19"/>
        <v>1245.368861</v>
      </c>
      <c r="V282" s="3">
        <f t="shared" si="20"/>
        <v>125782.255</v>
      </c>
      <c r="W282" s="3">
        <f t="shared" si="21"/>
        <v>999.9689273</v>
      </c>
      <c r="X282" s="3">
        <f t="shared" si="22"/>
        <v>126782.2239</v>
      </c>
      <c r="Y282" s="1"/>
      <c r="Z282" s="36">
        <f t="shared" si="23"/>
        <v>0.2796280727</v>
      </c>
      <c r="AA282" s="36"/>
    </row>
    <row r="283" ht="21.0" customHeight="1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35">
        <v>272.0</v>
      </c>
      <c r="M283" s="3">
        <f t="shared" si="24"/>
        <v>99077.40119</v>
      </c>
      <c r="N283" s="3">
        <f t="shared" si="15"/>
        <v>990.7740119</v>
      </c>
      <c r="O283" s="3">
        <f t="shared" si="16"/>
        <v>100068.1752</v>
      </c>
      <c r="P283" s="3">
        <f t="shared" si="17"/>
        <v>703.8128323</v>
      </c>
      <c r="Q283" s="3">
        <f t="shared" si="18"/>
        <v>100771.988</v>
      </c>
      <c r="R283" s="1"/>
      <c r="S283" s="35">
        <v>272.0</v>
      </c>
      <c r="T283" s="3">
        <f t="shared" si="25"/>
        <v>126782.2239</v>
      </c>
      <c r="U283" s="3">
        <f t="shared" si="19"/>
        <v>1267.822239</v>
      </c>
      <c r="V283" s="3">
        <f t="shared" si="20"/>
        <v>128050.0462</v>
      </c>
      <c r="W283" s="3">
        <f t="shared" si="21"/>
        <v>1017.997867</v>
      </c>
      <c r="X283" s="3">
        <f t="shared" si="22"/>
        <v>129068.044</v>
      </c>
      <c r="Y283" s="1"/>
      <c r="Z283" s="36">
        <f t="shared" si="23"/>
        <v>0.2807928727</v>
      </c>
      <c r="AA283" s="36"/>
    </row>
    <row r="284" ht="21.0" customHeight="1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>
        <v>273.0</v>
      </c>
      <c r="M284" s="3">
        <f t="shared" si="24"/>
        <v>100771.988</v>
      </c>
      <c r="N284" s="3">
        <f t="shared" si="15"/>
        <v>1007.71988</v>
      </c>
      <c r="O284" s="3">
        <f t="shared" si="16"/>
        <v>101779.7079</v>
      </c>
      <c r="P284" s="3">
        <f t="shared" si="17"/>
        <v>715.8506123</v>
      </c>
      <c r="Q284" s="3">
        <f t="shared" si="18"/>
        <v>102495.5585</v>
      </c>
      <c r="R284" s="1"/>
      <c r="S284" s="1">
        <v>273.0</v>
      </c>
      <c r="T284" s="3">
        <f t="shared" si="25"/>
        <v>129068.044</v>
      </c>
      <c r="U284" s="3">
        <f t="shared" si="19"/>
        <v>1290.68044</v>
      </c>
      <c r="V284" s="3">
        <f t="shared" si="20"/>
        <v>130358.7245</v>
      </c>
      <c r="W284" s="3">
        <f t="shared" si="21"/>
        <v>1036.35186</v>
      </c>
      <c r="X284" s="3">
        <f t="shared" si="22"/>
        <v>131395.0763</v>
      </c>
      <c r="Y284" s="1"/>
      <c r="Z284" s="36">
        <f t="shared" si="23"/>
        <v>0.281958733</v>
      </c>
      <c r="AA284" s="36"/>
    </row>
    <row r="285" ht="21.0" customHeight="1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35">
        <v>274.0</v>
      </c>
      <c r="M285" s="3">
        <f t="shared" si="24"/>
        <v>102495.5585</v>
      </c>
      <c r="N285" s="3">
        <f t="shared" si="15"/>
        <v>1024.955585</v>
      </c>
      <c r="O285" s="3">
        <f t="shared" si="16"/>
        <v>103520.5141</v>
      </c>
      <c r="P285" s="3">
        <f t="shared" si="17"/>
        <v>728.0942826</v>
      </c>
      <c r="Q285" s="3">
        <f t="shared" si="18"/>
        <v>104248.6084</v>
      </c>
      <c r="R285" s="1"/>
      <c r="S285" s="35">
        <v>274.0</v>
      </c>
      <c r="T285" s="3">
        <f t="shared" si="25"/>
        <v>131395.0763</v>
      </c>
      <c r="U285" s="3">
        <f t="shared" si="19"/>
        <v>1313.950763</v>
      </c>
      <c r="V285" s="3">
        <f t="shared" si="20"/>
        <v>132709.0271</v>
      </c>
      <c r="W285" s="3">
        <f t="shared" si="21"/>
        <v>1055.036766</v>
      </c>
      <c r="X285" s="3">
        <f t="shared" si="22"/>
        <v>133764.0639</v>
      </c>
      <c r="Y285" s="1"/>
      <c r="Z285" s="36">
        <f t="shared" si="23"/>
        <v>0.2831256545</v>
      </c>
      <c r="AA285" s="36"/>
    </row>
    <row r="286" ht="21.0" customHeight="1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>
        <v>275.0</v>
      </c>
      <c r="M286" s="3">
        <f t="shared" si="24"/>
        <v>104248.6084</v>
      </c>
      <c r="N286" s="3">
        <f t="shared" si="15"/>
        <v>1042.486084</v>
      </c>
      <c r="O286" s="3">
        <f t="shared" si="16"/>
        <v>105291.0945</v>
      </c>
      <c r="P286" s="3">
        <f t="shared" si="17"/>
        <v>740.5473645</v>
      </c>
      <c r="Q286" s="3">
        <f t="shared" si="18"/>
        <v>106031.6418</v>
      </c>
      <c r="R286" s="1"/>
      <c r="S286" s="1">
        <v>275.0</v>
      </c>
      <c r="T286" s="3">
        <f t="shared" si="25"/>
        <v>133764.0639</v>
      </c>
      <c r="U286" s="3">
        <f t="shared" si="19"/>
        <v>1337.640639</v>
      </c>
      <c r="V286" s="3">
        <f t="shared" si="20"/>
        <v>135101.7045</v>
      </c>
      <c r="W286" s="3">
        <f t="shared" si="21"/>
        <v>1074.058551</v>
      </c>
      <c r="X286" s="3">
        <f t="shared" si="22"/>
        <v>136175.7631</v>
      </c>
      <c r="Y286" s="1"/>
      <c r="Z286" s="36">
        <f t="shared" si="23"/>
        <v>0.2842936382</v>
      </c>
      <c r="AA286" s="36"/>
    </row>
    <row r="287" ht="21.0" customHeight="1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35">
        <v>276.0</v>
      </c>
      <c r="M287" s="3">
        <f t="shared" si="24"/>
        <v>106031.6418</v>
      </c>
      <c r="N287" s="3">
        <f t="shared" si="15"/>
        <v>1060.316418</v>
      </c>
      <c r="O287" s="3">
        <f t="shared" si="16"/>
        <v>107091.9583</v>
      </c>
      <c r="P287" s="3">
        <f t="shared" si="17"/>
        <v>753.2134398</v>
      </c>
      <c r="Q287" s="3">
        <f t="shared" si="18"/>
        <v>107845.1717</v>
      </c>
      <c r="R287" s="1"/>
      <c r="S287" s="35">
        <v>276.0</v>
      </c>
      <c r="T287" s="3">
        <f t="shared" si="25"/>
        <v>136175.7631</v>
      </c>
      <c r="U287" s="3">
        <f t="shared" si="19"/>
        <v>1361.757631</v>
      </c>
      <c r="V287" s="3">
        <f t="shared" si="20"/>
        <v>137537.5207</v>
      </c>
      <c r="W287" s="3">
        <f t="shared" si="21"/>
        <v>1093.42329</v>
      </c>
      <c r="X287" s="3">
        <f t="shared" si="22"/>
        <v>138630.944</v>
      </c>
      <c r="Y287" s="1"/>
      <c r="Z287" s="36">
        <f t="shared" si="23"/>
        <v>0.285462685</v>
      </c>
      <c r="AA287" s="36"/>
    </row>
    <row r="288" ht="21.0" customHeight="1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>
        <v>277.0</v>
      </c>
      <c r="M288" s="3">
        <f t="shared" si="24"/>
        <v>107845.1717</v>
      </c>
      <c r="N288" s="3">
        <f t="shared" si="15"/>
        <v>1078.451717</v>
      </c>
      <c r="O288" s="3">
        <f t="shared" si="16"/>
        <v>108923.6234</v>
      </c>
      <c r="P288" s="3">
        <f t="shared" si="17"/>
        <v>766.0961514</v>
      </c>
      <c r="Q288" s="3">
        <f t="shared" si="18"/>
        <v>109689.7196</v>
      </c>
      <c r="R288" s="1"/>
      <c r="S288" s="1">
        <v>277.0</v>
      </c>
      <c r="T288" s="3">
        <f t="shared" si="25"/>
        <v>138630.944</v>
      </c>
      <c r="U288" s="3">
        <f t="shared" si="19"/>
        <v>1386.30944</v>
      </c>
      <c r="V288" s="3">
        <f t="shared" si="20"/>
        <v>140017.2534</v>
      </c>
      <c r="W288" s="3">
        <f t="shared" si="21"/>
        <v>1113.137165</v>
      </c>
      <c r="X288" s="3">
        <f t="shared" si="22"/>
        <v>141130.3906</v>
      </c>
      <c r="Y288" s="1"/>
      <c r="Z288" s="36">
        <f t="shared" si="23"/>
        <v>0.286632796</v>
      </c>
      <c r="AA288" s="36"/>
    </row>
    <row r="289" ht="21.0" customHeight="1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35">
        <v>278.0</v>
      </c>
      <c r="M289" s="3">
        <f t="shared" si="24"/>
        <v>109689.7196</v>
      </c>
      <c r="N289" s="3">
        <f t="shared" si="15"/>
        <v>1096.897196</v>
      </c>
      <c r="O289" s="3">
        <f t="shared" si="16"/>
        <v>110786.6168</v>
      </c>
      <c r="P289" s="3">
        <f t="shared" si="17"/>
        <v>779.1992046</v>
      </c>
      <c r="Q289" s="3">
        <f t="shared" si="18"/>
        <v>111565.816</v>
      </c>
      <c r="R289" s="1"/>
      <c r="S289" s="35">
        <v>278.0</v>
      </c>
      <c r="T289" s="3">
        <f t="shared" si="25"/>
        <v>141130.3906</v>
      </c>
      <c r="U289" s="3">
        <f t="shared" si="19"/>
        <v>1411.303906</v>
      </c>
      <c r="V289" s="3">
        <f t="shared" si="20"/>
        <v>142541.6945</v>
      </c>
      <c r="W289" s="3">
        <f t="shared" si="21"/>
        <v>1133.206471</v>
      </c>
      <c r="X289" s="3">
        <f t="shared" si="22"/>
        <v>143674.901</v>
      </c>
      <c r="Y289" s="1"/>
      <c r="Z289" s="36">
        <f t="shared" si="23"/>
        <v>0.2878039722</v>
      </c>
      <c r="AA289" s="36"/>
    </row>
    <row r="290" ht="21.0" customHeight="1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>
        <v>279.0</v>
      </c>
      <c r="M290" s="3">
        <f t="shared" si="24"/>
        <v>111565.816</v>
      </c>
      <c r="N290" s="3">
        <f t="shared" si="15"/>
        <v>1115.65816</v>
      </c>
      <c r="O290" s="3">
        <f t="shared" si="16"/>
        <v>112681.4741</v>
      </c>
      <c r="P290" s="3">
        <f t="shared" si="17"/>
        <v>792.526368</v>
      </c>
      <c r="Q290" s="3">
        <f t="shared" si="18"/>
        <v>113474.0005</v>
      </c>
      <c r="R290" s="1"/>
      <c r="S290" s="1">
        <v>279.0</v>
      </c>
      <c r="T290" s="3">
        <f t="shared" si="25"/>
        <v>143674.901</v>
      </c>
      <c r="U290" s="3">
        <f t="shared" si="19"/>
        <v>1436.74901</v>
      </c>
      <c r="V290" s="3">
        <f t="shared" si="20"/>
        <v>145111.65</v>
      </c>
      <c r="W290" s="3">
        <f t="shared" si="21"/>
        <v>1153.637617</v>
      </c>
      <c r="X290" s="3">
        <f t="shared" si="22"/>
        <v>146265.2876</v>
      </c>
      <c r="Y290" s="1"/>
      <c r="Z290" s="36">
        <f t="shared" si="23"/>
        <v>0.2889762144</v>
      </c>
      <c r="AA290" s="36"/>
    </row>
    <row r="291" ht="21.0" customHeight="1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35">
        <v>280.0</v>
      </c>
      <c r="M291" s="3">
        <f t="shared" si="24"/>
        <v>113474.0005</v>
      </c>
      <c r="N291" s="3">
        <f t="shared" si="15"/>
        <v>1134.740005</v>
      </c>
      <c r="O291" s="3">
        <f t="shared" si="16"/>
        <v>114608.7405</v>
      </c>
      <c r="P291" s="3">
        <f t="shared" si="17"/>
        <v>806.0814749</v>
      </c>
      <c r="Q291" s="3">
        <f t="shared" si="18"/>
        <v>115414.822</v>
      </c>
      <c r="R291" s="1"/>
      <c r="S291" s="35">
        <v>280.0</v>
      </c>
      <c r="T291" s="3">
        <f t="shared" si="25"/>
        <v>146265.2876</v>
      </c>
      <c r="U291" s="3">
        <f t="shared" si="19"/>
        <v>1462.652876</v>
      </c>
      <c r="V291" s="3">
        <f t="shared" si="20"/>
        <v>147727.9405</v>
      </c>
      <c r="W291" s="3">
        <f t="shared" si="21"/>
        <v>1174.437127</v>
      </c>
      <c r="X291" s="3">
        <f t="shared" si="22"/>
        <v>148902.3776</v>
      </c>
      <c r="Y291" s="1"/>
      <c r="Z291" s="36">
        <f t="shared" si="23"/>
        <v>0.2901495236</v>
      </c>
      <c r="AA291" s="36"/>
    </row>
    <row r="292" ht="21.0" customHeight="1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>
        <v>281.0</v>
      </c>
      <c r="M292" s="3">
        <f t="shared" si="24"/>
        <v>115414.822</v>
      </c>
      <c r="N292" s="3">
        <f t="shared" si="15"/>
        <v>1154.14822</v>
      </c>
      <c r="O292" s="3">
        <f t="shared" si="16"/>
        <v>116568.9702</v>
      </c>
      <c r="P292" s="3">
        <f t="shared" si="17"/>
        <v>819.8684237</v>
      </c>
      <c r="Q292" s="3">
        <f t="shared" si="18"/>
        <v>117388.8386</v>
      </c>
      <c r="R292" s="1"/>
      <c r="S292" s="1">
        <v>281.0</v>
      </c>
      <c r="T292" s="3">
        <f t="shared" si="25"/>
        <v>148902.3776</v>
      </c>
      <c r="U292" s="3">
        <f t="shared" si="19"/>
        <v>1489.023776</v>
      </c>
      <c r="V292" s="3">
        <f t="shared" si="20"/>
        <v>150391.4014</v>
      </c>
      <c r="W292" s="3">
        <f t="shared" si="21"/>
        <v>1195.611641</v>
      </c>
      <c r="X292" s="3">
        <f t="shared" si="22"/>
        <v>151587.013</v>
      </c>
      <c r="Y292" s="1"/>
      <c r="Z292" s="36">
        <f t="shared" si="23"/>
        <v>0.2913239009</v>
      </c>
      <c r="AA292" s="36"/>
    </row>
    <row r="293" ht="21.0" customHeight="1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35">
        <v>282.0</v>
      </c>
      <c r="M293" s="3">
        <f t="shared" si="24"/>
        <v>117388.8386</v>
      </c>
      <c r="N293" s="3">
        <f t="shared" si="15"/>
        <v>1173.888386</v>
      </c>
      <c r="O293" s="3">
        <f t="shared" si="16"/>
        <v>118562.727</v>
      </c>
      <c r="P293" s="3">
        <f t="shared" si="17"/>
        <v>833.89118</v>
      </c>
      <c r="Q293" s="3">
        <f t="shared" si="18"/>
        <v>119396.6182</v>
      </c>
      <c r="R293" s="1"/>
      <c r="S293" s="35">
        <v>282.0</v>
      </c>
      <c r="T293" s="3">
        <f t="shared" si="25"/>
        <v>151587.013</v>
      </c>
      <c r="U293" s="3">
        <f t="shared" si="19"/>
        <v>1515.87013</v>
      </c>
      <c r="V293" s="3">
        <f t="shared" si="20"/>
        <v>153102.8831</v>
      </c>
      <c r="W293" s="3">
        <f t="shared" si="21"/>
        <v>1217.167921</v>
      </c>
      <c r="X293" s="3">
        <f t="shared" si="22"/>
        <v>154320.0511</v>
      </c>
      <c r="Y293" s="1"/>
      <c r="Z293" s="36">
        <f t="shared" si="23"/>
        <v>0.2924993472</v>
      </c>
      <c r="AA293" s="36"/>
    </row>
    <row r="294" ht="21.0" customHeight="1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>
        <v>283.0</v>
      </c>
      <c r="M294" s="3">
        <f t="shared" si="24"/>
        <v>119396.6182</v>
      </c>
      <c r="N294" s="3">
        <f t="shared" si="15"/>
        <v>1193.966182</v>
      </c>
      <c r="O294" s="3">
        <f t="shared" si="16"/>
        <v>120590.5844</v>
      </c>
      <c r="P294" s="3">
        <f t="shared" si="17"/>
        <v>848.1537767</v>
      </c>
      <c r="Q294" s="3">
        <f t="shared" si="18"/>
        <v>121438.7381</v>
      </c>
      <c r="R294" s="1"/>
      <c r="S294" s="1">
        <v>283.0</v>
      </c>
      <c r="T294" s="3">
        <f t="shared" si="25"/>
        <v>154320.0511</v>
      </c>
      <c r="U294" s="3">
        <f t="shared" si="19"/>
        <v>1543.200511</v>
      </c>
      <c r="V294" s="3">
        <f t="shared" si="20"/>
        <v>155863.2516</v>
      </c>
      <c r="W294" s="3">
        <f t="shared" si="21"/>
        <v>1239.11285</v>
      </c>
      <c r="X294" s="3">
        <f t="shared" si="22"/>
        <v>157102.3644</v>
      </c>
      <c r="Y294" s="1"/>
      <c r="Z294" s="36">
        <f t="shared" si="23"/>
        <v>0.2936758634</v>
      </c>
      <c r="AA294" s="36"/>
    </row>
    <row r="295" ht="21.0" customHeight="1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35">
        <v>284.0</v>
      </c>
      <c r="M295" s="3">
        <f t="shared" si="24"/>
        <v>121438.7381</v>
      </c>
      <c r="N295" s="3">
        <f t="shared" si="15"/>
        <v>1214.387381</v>
      </c>
      <c r="O295" s="3">
        <f t="shared" si="16"/>
        <v>122653.1255</v>
      </c>
      <c r="P295" s="3">
        <f t="shared" si="17"/>
        <v>862.6603162</v>
      </c>
      <c r="Q295" s="3">
        <f t="shared" si="18"/>
        <v>123515.7858</v>
      </c>
      <c r="R295" s="1"/>
      <c r="S295" s="35">
        <v>284.0</v>
      </c>
      <c r="T295" s="3">
        <f t="shared" si="25"/>
        <v>157102.3644</v>
      </c>
      <c r="U295" s="3">
        <f t="shared" si="19"/>
        <v>1571.023644</v>
      </c>
      <c r="V295" s="3">
        <f t="shared" si="20"/>
        <v>158673.3881</v>
      </c>
      <c r="W295" s="3">
        <f t="shared" si="21"/>
        <v>1261.453435</v>
      </c>
      <c r="X295" s="3">
        <f t="shared" si="22"/>
        <v>159934.8415</v>
      </c>
      <c r="Y295" s="1"/>
      <c r="Z295" s="36">
        <f t="shared" si="23"/>
        <v>0.2948534506</v>
      </c>
      <c r="AA295" s="36"/>
    </row>
    <row r="296" ht="21.0" customHeight="1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>
        <v>285.0</v>
      </c>
      <c r="M296" s="3">
        <f t="shared" si="24"/>
        <v>123515.7858</v>
      </c>
      <c r="N296" s="3">
        <f t="shared" si="15"/>
        <v>1235.157858</v>
      </c>
      <c r="O296" s="3">
        <f t="shared" si="16"/>
        <v>124750.9437</v>
      </c>
      <c r="P296" s="3">
        <f t="shared" si="17"/>
        <v>877.4149707</v>
      </c>
      <c r="Q296" s="3">
        <f t="shared" si="18"/>
        <v>125628.3587</v>
      </c>
      <c r="R296" s="1"/>
      <c r="S296" s="1">
        <v>285.0</v>
      </c>
      <c r="T296" s="3">
        <f t="shared" si="25"/>
        <v>159934.8415</v>
      </c>
      <c r="U296" s="3">
        <f t="shared" si="19"/>
        <v>1599.348415</v>
      </c>
      <c r="V296" s="3">
        <f t="shared" si="20"/>
        <v>161534.1899</v>
      </c>
      <c r="W296" s="3">
        <f t="shared" si="21"/>
        <v>1284.19681</v>
      </c>
      <c r="X296" s="3">
        <f t="shared" si="22"/>
        <v>162818.3867</v>
      </c>
      <c r="Y296" s="1"/>
      <c r="Z296" s="36">
        <f t="shared" si="23"/>
        <v>0.2960321097</v>
      </c>
      <c r="AA296" s="36"/>
    </row>
    <row r="297" ht="21.0" customHeight="1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35">
        <v>286.0</v>
      </c>
      <c r="M297" s="3">
        <f t="shared" si="24"/>
        <v>125628.3587</v>
      </c>
      <c r="N297" s="3">
        <f t="shared" si="15"/>
        <v>1256.283587</v>
      </c>
      <c r="O297" s="3">
        <f t="shared" si="16"/>
        <v>126884.6423</v>
      </c>
      <c r="P297" s="3">
        <f t="shared" si="17"/>
        <v>892.4219839</v>
      </c>
      <c r="Q297" s="3">
        <f t="shared" si="18"/>
        <v>127777.0642</v>
      </c>
      <c r="R297" s="1"/>
      <c r="S297" s="35">
        <v>286.0</v>
      </c>
      <c r="T297" s="3">
        <f t="shared" si="25"/>
        <v>162818.3867</v>
      </c>
      <c r="U297" s="3">
        <f t="shared" si="19"/>
        <v>1628.183867</v>
      </c>
      <c r="V297" s="3">
        <f t="shared" si="20"/>
        <v>164446.5706</v>
      </c>
      <c r="W297" s="3">
        <f t="shared" si="21"/>
        <v>1307.350236</v>
      </c>
      <c r="X297" s="3">
        <f t="shared" si="22"/>
        <v>165753.9208</v>
      </c>
      <c r="Y297" s="1"/>
      <c r="Z297" s="36">
        <f t="shared" si="23"/>
        <v>0.2972118417</v>
      </c>
      <c r="AA297" s="36"/>
    </row>
    <row r="298" ht="21.0" customHeight="1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>
        <v>287.0</v>
      </c>
      <c r="M298" s="3">
        <f t="shared" si="24"/>
        <v>127777.0642</v>
      </c>
      <c r="N298" s="3">
        <f t="shared" si="15"/>
        <v>1277.770642</v>
      </c>
      <c r="O298" s="3">
        <f t="shared" si="16"/>
        <v>129054.8349</v>
      </c>
      <c r="P298" s="3">
        <f t="shared" si="17"/>
        <v>907.685672</v>
      </c>
      <c r="Q298" s="3">
        <f t="shared" si="18"/>
        <v>129962.5206</v>
      </c>
      <c r="R298" s="1"/>
      <c r="S298" s="1">
        <v>287.0</v>
      </c>
      <c r="T298" s="3">
        <f t="shared" si="25"/>
        <v>165753.9208</v>
      </c>
      <c r="U298" s="3">
        <f t="shared" si="19"/>
        <v>1657.539208</v>
      </c>
      <c r="V298" s="3">
        <f t="shared" si="20"/>
        <v>167411.46</v>
      </c>
      <c r="W298" s="3">
        <f t="shared" si="21"/>
        <v>1330.921107</v>
      </c>
      <c r="X298" s="3">
        <f t="shared" si="22"/>
        <v>168742.3811</v>
      </c>
      <c r="Y298" s="1"/>
      <c r="Z298" s="36">
        <f t="shared" si="23"/>
        <v>0.2983926475</v>
      </c>
      <c r="AA298" s="36"/>
    </row>
    <row r="299" ht="21.0" customHeight="1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35">
        <v>288.0</v>
      </c>
      <c r="M299" s="3">
        <f t="shared" si="24"/>
        <v>129962.5206</v>
      </c>
      <c r="N299" s="3">
        <f t="shared" si="15"/>
        <v>1299.625206</v>
      </c>
      <c r="O299" s="3">
        <f t="shared" si="16"/>
        <v>131262.1458</v>
      </c>
      <c r="P299" s="3">
        <f t="shared" si="17"/>
        <v>923.2104252</v>
      </c>
      <c r="Q299" s="3">
        <f t="shared" si="18"/>
        <v>132185.3562</v>
      </c>
      <c r="R299" s="1"/>
      <c r="S299" s="35">
        <v>288.0</v>
      </c>
      <c r="T299" s="3">
        <f t="shared" si="25"/>
        <v>168742.3811</v>
      </c>
      <c r="U299" s="3">
        <f t="shared" si="19"/>
        <v>1687.423811</v>
      </c>
      <c r="V299" s="3">
        <f t="shared" si="20"/>
        <v>170429.805</v>
      </c>
      <c r="W299" s="3">
        <f t="shared" si="21"/>
        <v>1354.916949</v>
      </c>
      <c r="X299" s="3">
        <f t="shared" si="22"/>
        <v>171784.7219</v>
      </c>
      <c r="Y299" s="1"/>
      <c r="Z299" s="36">
        <f t="shared" si="23"/>
        <v>0.2995745282</v>
      </c>
      <c r="AA299" s="36"/>
    </row>
    <row r="300" ht="21.0" customHeight="1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>
        <v>289.0</v>
      </c>
      <c r="M300" s="3">
        <f t="shared" si="24"/>
        <v>132185.3562</v>
      </c>
      <c r="N300" s="3">
        <f t="shared" si="15"/>
        <v>1321.853562</v>
      </c>
      <c r="O300" s="3">
        <f t="shared" si="16"/>
        <v>133507.2098</v>
      </c>
      <c r="P300" s="3">
        <f t="shared" si="17"/>
        <v>939.0007086</v>
      </c>
      <c r="Q300" s="3">
        <f t="shared" si="18"/>
        <v>134446.2105</v>
      </c>
      <c r="R300" s="1"/>
      <c r="S300" s="1">
        <v>289.0</v>
      </c>
      <c r="T300" s="3">
        <f t="shared" si="25"/>
        <v>171784.7219</v>
      </c>
      <c r="U300" s="3">
        <f t="shared" si="19"/>
        <v>1717.847219</v>
      </c>
      <c r="V300" s="3">
        <f t="shared" si="20"/>
        <v>173502.5691</v>
      </c>
      <c r="W300" s="3">
        <f t="shared" si="21"/>
        <v>1379.345425</v>
      </c>
      <c r="X300" s="3">
        <f t="shared" si="22"/>
        <v>174881.9146</v>
      </c>
      <c r="Y300" s="1"/>
      <c r="Z300" s="36">
        <f t="shared" si="23"/>
        <v>0.3007574847</v>
      </c>
      <c r="AA300" s="36"/>
    </row>
    <row r="301" ht="21.0" customHeight="1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35">
        <v>290.0</v>
      </c>
      <c r="M301" s="3">
        <f t="shared" si="24"/>
        <v>134446.2105</v>
      </c>
      <c r="N301" s="3">
        <f t="shared" si="15"/>
        <v>1344.462105</v>
      </c>
      <c r="O301" s="3">
        <f t="shared" si="16"/>
        <v>135790.6726</v>
      </c>
      <c r="P301" s="3">
        <f t="shared" si="17"/>
        <v>955.0610637</v>
      </c>
      <c r="Q301" s="3">
        <f t="shared" si="18"/>
        <v>136745.7336</v>
      </c>
      <c r="R301" s="1"/>
      <c r="S301" s="35">
        <v>290.0</v>
      </c>
      <c r="T301" s="3">
        <f t="shared" si="25"/>
        <v>174881.9146</v>
      </c>
      <c r="U301" s="3">
        <f t="shared" si="19"/>
        <v>1748.819146</v>
      </c>
      <c r="V301" s="3">
        <f t="shared" si="20"/>
        <v>176630.7337</v>
      </c>
      <c r="W301" s="3">
        <f t="shared" si="21"/>
        <v>1404.214333</v>
      </c>
      <c r="X301" s="3">
        <f t="shared" si="22"/>
        <v>178034.948</v>
      </c>
      <c r="Y301" s="1"/>
      <c r="Z301" s="36">
        <f t="shared" si="23"/>
        <v>0.3019415181</v>
      </c>
      <c r="AA301" s="36"/>
    </row>
    <row r="302" ht="21.0" customHeight="1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>
        <v>291.0</v>
      </c>
      <c r="M302" s="3">
        <f t="shared" si="24"/>
        <v>136745.7336</v>
      </c>
      <c r="N302" s="3">
        <f t="shared" si="15"/>
        <v>1367.457336</v>
      </c>
      <c r="O302" s="3">
        <f t="shared" si="16"/>
        <v>138113.191</v>
      </c>
      <c r="P302" s="3">
        <f t="shared" si="17"/>
        <v>971.3961098</v>
      </c>
      <c r="Q302" s="3">
        <f t="shared" si="18"/>
        <v>139084.5871</v>
      </c>
      <c r="R302" s="1"/>
      <c r="S302" s="1">
        <v>291.0</v>
      </c>
      <c r="T302" s="3">
        <f t="shared" si="25"/>
        <v>178034.948</v>
      </c>
      <c r="U302" s="3">
        <f t="shared" si="19"/>
        <v>1780.34948</v>
      </c>
      <c r="V302" s="3">
        <f t="shared" si="20"/>
        <v>179815.2975</v>
      </c>
      <c r="W302" s="3">
        <f t="shared" si="21"/>
        <v>1429.531615</v>
      </c>
      <c r="X302" s="3">
        <f t="shared" si="22"/>
        <v>181244.8291</v>
      </c>
      <c r="Y302" s="1"/>
      <c r="Z302" s="36">
        <f t="shared" si="23"/>
        <v>0.3031266292</v>
      </c>
      <c r="AA302" s="36"/>
    </row>
    <row r="303" ht="21.0" customHeight="1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35">
        <v>292.0</v>
      </c>
      <c r="M303" s="3">
        <f t="shared" si="24"/>
        <v>139084.5871</v>
      </c>
      <c r="N303" s="3">
        <f t="shared" si="15"/>
        <v>1390.845871</v>
      </c>
      <c r="O303" s="3">
        <f t="shared" si="16"/>
        <v>140475.4329</v>
      </c>
      <c r="P303" s="3">
        <f t="shared" si="17"/>
        <v>988.010545</v>
      </c>
      <c r="Q303" s="3">
        <f t="shared" si="18"/>
        <v>141463.4435</v>
      </c>
      <c r="R303" s="1"/>
      <c r="S303" s="35">
        <v>292.0</v>
      </c>
      <c r="T303" s="3">
        <f t="shared" si="25"/>
        <v>181244.8291</v>
      </c>
      <c r="U303" s="3">
        <f t="shared" si="19"/>
        <v>1812.448291</v>
      </c>
      <c r="V303" s="3">
        <f t="shared" si="20"/>
        <v>183057.2774</v>
      </c>
      <c r="W303" s="3">
        <f t="shared" si="21"/>
        <v>1455.305355</v>
      </c>
      <c r="X303" s="3">
        <f t="shared" si="22"/>
        <v>184512.5828</v>
      </c>
      <c r="Y303" s="1"/>
      <c r="Z303" s="36">
        <f t="shared" si="23"/>
        <v>0.3043128191</v>
      </c>
      <c r="AA303" s="36"/>
    </row>
    <row r="304" ht="21.0" customHeight="1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>
        <v>293.0</v>
      </c>
      <c r="M304" s="3">
        <f t="shared" si="24"/>
        <v>141463.4435</v>
      </c>
      <c r="N304" s="3">
        <f t="shared" si="15"/>
        <v>1414.634435</v>
      </c>
      <c r="O304" s="3">
        <f t="shared" si="16"/>
        <v>142878.0779</v>
      </c>
      <c r="P304" s="3">
        <f t="shared" si="17"/>
        <v>1004.909148</v>
      </c>
      <c r="Q304" s="3">
        <f t="shared" si="18"/>
        <v>143882.9871</v>
      </c>
      <c r="R304" s="1"/>
      <c r="S304" s="1">
        <v>293.0</v>
      </c>
      <c r="T304" s="3">
        <f t="shared" si="25"/>
        <v>184512.5828</v>
      </c>
      <c r="U304" s="3">
        <f t="shared" si="19"/>
        <v>1845.125828</v>
      </c>
      <c r="V304" s="3">
        <f t="shared" si="20"/>
        <v>186357.7086</v>
      </c>
      <c r="W304" s="3">
        <f t="shared" si="21"/>
        <v>1481.543783</v>
      </c>
      <c r="X304" s="3">
        <f t="shared" si="22"/>
        <v>187839.2524</v>
      </c>
      <c r="Y304" s="1"/>
      <c r="Z304" s="36">
        <f t="shared" si="23"/>
        <v>0.3055000887</v>
      </c>
      <c r="AA304" s="36"/>
    </row>
    <row r="305" ht="21.0" customHeight="1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35">
        <v>294.0</v>
      </c>
      <c r="M305" s="3">
        <f t="shared" si="24"/>
        <v>143882.9871</v>
      </c>
      <c r="N305" s="3">
        <f t="shared" si="15"/>
        <v>1438.829871</v>
      </c>
      <c r="O305" s="3">
        <f t="shared" si="16"/>
        <v>145321.8169</v>
      </c>
      <c r="P305" s="3">
        <f t="shared" si="17"/>
        <v>1022.096779</v>
      </c>
      <c r="Q305" s="3">
        <f t="shared" si="18"/>
        <v>146343.9137</v>
      </c>
      <c r="R305" s="1"/>
      <c r="S305" s="35">
        <v>294.0</v>
      </c>
      <c r="T305" s="3">
        <f t="shared" si="25"/>
        <v>187839.2524</v>
      </c>
      <c r="U305" s="3">
        <f t="shared" si="19"/>
        <v>1878.392524</v>
      </c>
      <c r="V305" s="3">
        <f t="shared" si="20"/>
        <v>189717.6449</v>
      </c>
      <c r="W305" s="3">
        <f t="shared" si="21"/>
        <v>1508.255277</v>
      </c>
      <c r="X305" s="3">
        <f t="shared" si="22"/>
        <v>191225.9002</v>
      </c>
      <c r="Y305" s="1"/>
      <c r="Z305" s="36">
        <f t="shared" si="23"/>
        <v>0.306688439</v>
      </c>
      <c r="AA305" s="36"/>
    </row>
    <row r="306" ht="21.0" customHeight="1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>
        <v>295.0</v>
      </c>
      <c r="M306" s="3">
        <f t="shared" si="24"/>
        <v>146343.9137</v>
      </c>
      <c r="N306" s="3">
        <f t="shared" si="15"/>
        <v>1463.439137</v>
      </c>
      <c r="O306" s="3">
        <f t="shared" si="16"/>
        <v>147807.3529</v>
      </c>
      <c r="P306" s="3">
        <f t="shared" si="17"/>
        <v>1039.578382</v>
      </c>
      <c r="Q306" s="3">
        <f t="shared" si="18"/>
        <v>148846.9312</v>
      </c>
      <c r="R306" s="1"/>
      <c r="S306" s="1">
        <v>295.0</v>
      </c>
      <c r="T306" s="3">
        <f t="shared" si="25"/>
        <v>191225.9002</v>
      </c>
      <c r="U306" s="3">
        <f t="shared" si="19"/>
        <v>1912.259002</v>
      </c>
      <c r="V306" s="3">
        <f t="shared" si="20"/>
        <v>193138.1592</v>
      </c>
      <c r="W306" s="3">
        <f t="shared" si="21"/>
        <v>1535.448366</v>
      </c>
      <c r="X306" s="3">
        <f t="shared" si="22"/>
        <v>194673.6076</v>
      </c>
      <c r="Y306" s="1"/>
      <c r="Z306" s="36">
        <f t="shared" si="23"/>
        <v>0.3078778711</v>
      </c>
      <c r="AA306" s="36"/>
    </row>
    <row r="307" ht="21.0" customHeight="1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35">
        <v>296.0</v>
      </c>
      <c r="M307" s="3">
        <f t="shared" si="24"/>
        <v>148846.9312</v>
      </c>
      <c r="N307" s="3">
        <f t="shared" si="15"/>
        <v>1488.469312</v>
      </c>
      <c r="O307" s="3">
        <f t="shared" si="16"/>
        <v>150335.4006</v>
      </c>
      <c r="P307" s="3">
        <f t="shared" si="17"/>
        <v>1057.358984</v>
      </c>
      <c r="Q307" s="3">
        <f t="shared" si="18"/>
        <v>151392.7595</v>
      </c>
      <c r="R307" s="1"/>
      <c r="S307" s="35">
        <v>296.0</v>
      </c>
      <c r="T307" s="3">
        <f t="shared" si="25"/>
        <v>194673.6076</v>
      </c>
      <c r="U307" s="3">
        <f t="shared" si="19"/>
        <v>1946.736076</v>
      </c>
      <c r="V307" s="3">
        <f t="shared" si="20"/>
        <v>196620.3436</v>
      </c>
      <c r="W307" s="3">
        <f t="shared" si="21"/>
        <v>1563.131732</v>
      </c>
      <c r="X307" s="3">
        <f t="shared" si="22"/>
        <v>198183.4754</v>
      </c>
      <c r="Y307" s="1"/>
      <c r="Z307" s="36">
        <f t="shared" si="23"/>
        <v>0.3090683859</v>
      </c>
      <c r="AA307" s="36"/>
    </row>
    <row r="308" ht="21.0" customHeight="1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>
        <v>297.0</v>
      </c>
      <c r="M308" s="3">
        <f t="shared" si="24"/>
        <v>151392.7595</v>
      </c>
      <c r="N308" s="3">
        <f t="shared" si="15"/>
        <v>1513.927595</v>
      </c>
      <c r="O308" s="3">
        <f t="shared" si="16"/>
        <v>152906.6871</v>
      </c>
      <c r="P308" s="3">
        <f t="shared" si="17"/>
        <v>1075.4437</v>
      </c>
      <c r="Q308" s="3">
        <f t="shared" si="18"/>
        <v>153982.1308</v>
      </c>
      <c r="R308" s="1"/>
      <c r="S308" s="1">
        <v>297.0</v>
      </c>
      <c r="T308" s="3">
        <f t="shared" si="25"/>
        <v>198183.4754</v>
      </c>
      <c r="U308" s="3">
        <f t="shared" si="19"/>
        <v>1981.834754</v>
      </c>
      <c r="V308" s="3">
        <f t="shared" si="20"/>
        <v>200165.3101</v>
      </c>
      <c r="W308" s="3">
        <f t="shared" si="21"/>
        <v>1591.314215</v>
      </c>
      <c r="X308" s="3">
        <f t="shared" si="22"/>
        <v>201756.6243</v>
      </c>
      <c r="Y308" s="1"/>
      <c r="Z308" s="36">
        <f t="shared" si="23"/>
        <v>0.3102599843</v>
      </c>
      <c r="AA308" s="36"/>
    </row>
    <row r="309" ht="21.0" customHeight="1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35">
        <v>298.0</v>
      </c>
      <c r="M309" s="3">
        <f t="shared" si="24"/>
        <v>153982.1308</v>
      </c>
      <c r="N309" s="3">
        <f t="shared" si="15"/>
        <v>1539.821308</v>
      </c>
      <c r="O309" s="3">
        <f t="shared" si="16"/>
        <v>155521.9521</v>
      </c>
      <c r="P309" s="3">
        <f t="shared" si="17"/>
        <v>1093.83773</v>
      </c>
      <c r="Q309" s="3">
        <f t="shared" si="18"/>
        <v>156615.7899</v>
      </c>
      <c r="R309" s="1"/>
      <c r="S309" s="35">
        <v>298.0</v>
      </c>
      <c r="T309" s="3">
        <f t="shared" si="25"/>
        <v>201756.6243</v>
      </c>
      <c r="U309" s="3">
        <f t="shared" si="19"/>
        <v>2017.566243</v>
      </c>
      <c r="V309" s="3">
        <f t="shared" si="20"/>
        <v>203774.1906</v>
      </c>
      <c r="W309" s="3">
        <f t="shared" si="21"/>
        <v>1620.004815</v>
      </c>
      <c r="X309" s="3">
        <f t="shared" si="22"/>
        <v>205394.1954</v>
      </c>
      <c r="Y309" s="1"/>
      <c r="Z309" s="36">
        <f t="shared" si="23"/>
        <v>0.3114526674</v>
      </c>
      <c r="AA309" s="36"/>
    </row>
    <row r="310" ht="21.0" customHeight="1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>
        <v>299.0</v>
      </c>
      <c r="M310" s="3">
        <f t="shared" si="24"/>
        <v>156615.7899</v>
      </c>
      <c r="N310" s="3">
        <f t="shared" si="15"/>
        <v>1566.157899</v>
      </c>
      <c r="O310" s="3">
        <f t="shared" si="16"/>
        <v>158181.9478</v>
      </c>
      <c r="P310" s="3">
        <f t="shared" si="17"/>
        <v>1112.546366</v>
      </c>
      <c r="Q310" s="3">
        <f t="shared" si="18"/>
        <v>159294.4941</v>
      </c>
      <c r="R310" s="1"/>
      <c r="S310" s="1">
        <v>299.0</v>
      </c>
      <c r="T310" s="3">
        <f t="shared" si="25"/>
        <v>205394.1954</v>
      </c>
      <c r="U310" s="3">
        <f t="shared" si="19"/>
        <v>2053.941954</v>
      </c>
      <c r="V310" s="3">
        <f t="shared" si="20"/>
        <v>207448.1373</v>
      </c>
      <c r="W310" s="3">
        <f t="shared" si="21"/>
        <v>1649.212692</v>
      </c>
      <c r="X310" s="3">
        <f t="shared" si="22"/>
        <v>209097.35</v>
      </c>
      <c r="Y310" s="1"/>
      <c r="Z310" s="36">
        <f t="shared" si="23"/>
        <v>0.3126464362</v>
      </c>
      <c r="AA310" s="36"/>
    </row>
    <row r="311" ht="21.0" customHeight="1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35">
        <v>300.0</v>
      </c>
      <c r="M311" s="3">
        <f t="shared" si="24"/>
        <v>159294.4941</v>
      </c>
      <c r="N311" s="3">
        <f t="shared" si="15"/>
        <v>1592.944941</v>
      </c>
      <c r="O311" s="3">
        <f t="shared" si="16"/>
        <v>160887.4391</v>
      </c>
      <c r="P311" s="3">
        <f t="shared" si="17"/>
        <v>1131.574988</v>
      </c>
      <c r="Q311" s="3">
        <f t="shared" si="18"/>
        <v>162019.0141</v>
      </c>
      <c r="R311" s="1"/>
      <c r="S311" s="35">
        <v>300.0</v>
      </c>
      <c r="T311" s="3">
        <f t="shared" si="25"/>
        <v>209097.35</v>
      </c>
      <c r="U311" s="3">
        <f t="shared" si="19"/>
        <v>2090.9735</v>
      </c>
      <c r="V311" s="3">
        <f t="shared" si="20"/>
        <v>211188.3235</v>
      </c>
      <c r="W311" s="3">
        <f t="shared" si="21"/>
        <v>1678.947172</v>
      </c>
      <c r="X311" s="3">
        <f t="shared" si="22"/>
        <v>212867.2707</v>
      </c>
      <c r="Y311" s="1"/>
      <c r="Z311" s="11">
        <f t="shared" si="23"/>
        <v>0.3138412916</v>
      </c>
      <c r="AA311" s="11"/>
    </row>
    <row r="312" ht="21.0" customHeight="1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3"/>
      <c r="N312" s="3"/>
      <c r="O312" s="3"/>
      <c r="P312" s="3"/>
      <c r="Q312" s="3"/>
      <c r="R312" s="1"/>
      <c r="S312" s="1"/>
      <c r="T312" s="3"/>
      <c r="U312" s="3"/>
      <c r="V312" s="3"/>
      <c r="W312" s="3"/>
      <c r="X312" s="3"/>
      <c r="Y312" s="1"/>
      <c r="Z312" s="36"/>
      <c r="AA312" s="36"/>
    </row>
    <row r="313" ht="21.0" customHeight="1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35"/>
      <c r="M313" s="3"/>
      <c r="N313" s="3"/>
      <c r="O313" s="3"/>
      <c r="P313" s="3"/>
      <c r="Q313" s="3"/>
      <c r="R313" s="1"/>
      <c r="S313" s="1"/>
      <c r="T313" s="3"/>
      <c r="U313" s="3"/>
      <c r="V313" s="3"/>
      <c r="W313" s="3"/>
      <c r="X313" s="3"/>
      <c r="Y313" s="1"/>
      <c r="Z313" s="36"/>
      <c r="AA313" s="36"/>
    </row>
    <row r="314" ht="21.0" customHeight="1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3"/>
      <c r="N314" s="3"/>
      <c r="O314" s="3"/>
      <c r="P314" s="3"/>
      <c r="Q314" s="3"/>
      <c r="R314" s="1"/>
      <c r="S314" s="1"/>
      <c r="T314" s="3"/>
      <c r="U314" s="3"/>
      <c r="V314" s="3"/>
      <c r="W314" s="3"/>
      <c r="X314" s="3"/>
      <c r="Y314" s="1"/>
      <c r="Z314" s="36"/>
      <c r="AA314" s="36"/>
    </row>
    <row r="315" ht="21.0" customHeight="1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35"/>
      <c r="M315" s="3"/>
      <c r="N315" s="3"/>
      <c r="O315" s="3"/>
      <c r="P315" s="3"/>
      <c r="Q315" s="3"/>
      <c r="R315" s="1"/>
      <c r="S315" s="1"/>
      <c r="T315" s="3"/>
      <c r="U315" s="3"/>
      <c r="V315" s="3"/>
      <c r="W315" s="3"/>
      <c r="X315" s="3"/>
      <c r="Y315" s="1"/>
      <c r="Z315" s="36"/>
      <c r="AA315" s="36"/>
    </row>
    <row r="316" ht="21.0" customHeight="1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3"/>
      <c r="N316" s="3"/>
      <c r="O316" s="3"/>
      <c r="P316" s="3"/>
      <c r="Q316" s="3"/>
      <c r="R316" s="1"/>
      <c r="S316" s="1"/>
      <c r="T316" s="3"/>
      <c r="U316" s="3"/>
      <c r="V316" s="3"/>
      <c r="W316" s="3"/>
      <c r="X316" s="3"/>
      <c r="Y316" s="1"/>
      <c r="Z316" s="36"/>
      <c r="AA316" s="36"/>
    </row>
    <row r="317" ht="21.0" customHeight="1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35"/>
      <c r="M317" s="3"/>
      <c r="N317" s="3"/>
      <c r="O317" s="3"/>
      <c r="P317" s="3"/>
      <c r="Q317" s="3"/>
      <c r="R317" s="1"/>
      <c r="S317" s="1"/>
      <c r="T317" s="3"/>
      <c r="U317" s="3"/>
      <c r="V317" s="3"/>
      <c r="W317" s="3"/>
      <c r="X317" s="3"/>
      <c r="Y317" s="1"/>
      <c r="Z317" s="36"/>
      <c r="AA317" s="36"/>
    </row>
    <row r="318" ht="21.0" customHeight="1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3"/>
      <c r="N318" s="3"/>
      <c r="O318" s="3"/>
      <c r="P318" s="3"/>
      <c r="Q318" s="3"/>
      <c r="R318" s="1"/>
      <c r="S318" s="1"/>
      <c r="T318" s="3"/>
      <c r="U318" s="3"/>
      <c r="V318" s="3"/>
      <c r="W318" s="3"/>
      <c r="X318" s="3"/>
      <c r="Y318" s="1"/>
      <c r="Z318" s="36"/>
      <c r="AA318" s="36"/>
    </row>
    <row r="319" ht="21.0" customHeight="1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35"/>
      <c r="M319" s="3"/>
      <c r="N319" s="3"/>
      <c r="O319" s="3"/>
      <c r="P319" s="3"/>
      <c r="Q319" s="3"/>
      <c r="R319" s="1"/>
      <c r="S319" s="1"/>
      <c r="T319" s="3"/>
      <c r="U319" s="3"/>
      <c r="V319" s="3"/>
      <c r="W319" s="3"/>
      <c r="X319" s="3"/>
      <c r="Y319" s="1"/>
      <c r="Z319" s="36"/>
      <c r="AA319" s="36"/>
    </row>
    <row r="320" ht="21.0" customHeight="1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3"/>
      <c r="N320" s="3"/>
      <c r="O320" s="3"/>
      <c r="P320" s="3"/>
      <c r="Q320" s="3"/>
      <c r="R320" s="1"/>
      <c r="S320" s="1"/>
      <c r="T320" s="3"/>
      <c r="U320" s="3"/>
      <c r="V320" s="3"/>
      <c r="W320" s="3"/>
      <c r="X320" s="3"/>
      <c r="Y320" s="1"/>
      <c r="Z320" s="36"/>
      <c r="AA320" s="36"/>
    </row>
    <row r="321" ht="21.0" customHeight="1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35"/>
      <c r="M321" s="3"/>
      <c r="N321" s="3"/>
      <c r="O321" s="3"/>
      <c r="P321" s="3"/>
      <c r="Q321" s="3"/>
      <c r="R321" s="1"/>
      <c r="S321" s="1"/>
      <c r="T321" s="3"/>
      <c r="U321" s="3"/>
      <c r="V321" s="3"/>
      <c r="W321" s="3"/>
      <c r="X321" s="3"/>
      <c r="Y321" s="1"/>
      <c r="Z321" s="36"/>
      <c r="AA321" s="36"/>
    </row>
    <row r="322" ht="21.0" customHeight="1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3"/>
      <c r="N322" s="3"/>
      <c r="O322" s="3"/>
      <c r="P322" s="3"/>
      <c r="Q322" s="3"/>
      <c r="R322" s="1"/>
      <c r="S322" s="1"/>
      <c r="T322" s="3"/>
      <c r="U322" s="3"/>
      <c r="V322" s="3"/>
      <c r="W322" s="3"/>
      <c r="X322" s="3"/>
      <c r="Y322" s="1"/>
      <c r="Z322" s="36"/>
      <c r="AA322" s="36"/>
    </row>
    <row r="323" ht="21.0" customHeight="1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35"/>
      <c r="M323" s="3"/>
      <c r="N323" s="3"/>
      <c r="O323" s="3"/>
      <c r="P323" s="3"/>
      <c r="Q323" s="3"/>
      <c r="R323" s="1"/>
      <c r="S323" s="1"/>
      <c r="T323" s="3"/>
      <c r="U323" s="3"/>
      <c r="V323" s="3"/>
      <c r="W323" s="3"/>
      <c r="X323" s="3"/>
      <c r="Y323" s="1"/>
      <c r="Z323" s="36"/>
      <c r="AA323" s="36"/>
    </row>
    <row r="324" ht="21.0" customHeight="1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3"/>
      <c r="N324" s="3"/>
      <c r="O324" s="3"/>
      <c r="P324" s="3"/>
      <c r="Q324" s="3"/>
      <c r="R324" s="1"/>
      <c r="S324" s="1"/>
      <c r="T324" s="3"/>
      <c r="U324" s="3"/>
      <c r="V324" s="3"/>
      <c r="W324" s="3"/>
      <c r="X324" s="3"/>
      <c r="Y324" s="1"/>
      <c r="Z324" s="36"/>
      <c r="AA324" s="36"/>
    </row>
    <row r="325" ht="21.0" customHeight="1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35"/>
      <c r="M325" s="3"/>
      <c r="N325" s="3"/>
      <c r="O325" s="3"/>
      <c r="P325" s="3"/>
      <c r="Q325" s="3"/>
      <c r="R325" s="1"/>
      <c r="S325" s="1"/>
      <c r="T325" s="3"/>
      <c r="U325" s="3"/>
      <c r="V325" s="3"/>
      <c r="W325" s="3"/>
      <c r="X325" s="3"/>
      <c r="Y325" s="1"/>
      <c r="Z325" s="36"/>
      <c r="AA325" s="36"/>
    </row>
    <row r="326" ht="21.0" customHeight="1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3"/>
      <c r="N326" s="3"/>
      <c r="O326" s="3"/>
      <c r="P326" s="3"/>
      <c r="Q326" s="3"/>
      <c r="R326" s="1"/>
      <c r="S326" s="1"/>
      <c r="T326" s="3"/>
      <c r="U326" s="3"/>
      <c r="V326" s="3"/>
      <c r="W326" s="3"/>
      <c r="X326" s="3"/>
      <c r="Y326" s="1"/>
      <c r="Z326" s="36"/>
      <c r="AA326" s="36"/>
    </row>
    <row r="327" ht="21.0" customHeight="1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35"/>
      <c r="M327" s="3"/>
      <c r="N327" s="3"/>
      <c r="O327" s="3"/>
      <c r="P327" s="3"/>
      <c r="Q327" s="3"/>
      <c r="R327" s="1"/>
      <c r="S327" s="1"/>
      <c r="T327" s="3"/>
      <c r="U327" s="3"/>
      <c r="V327" s="3"/>
      <c r="W327" s="3"/>
      <c r="X327" s="3"/>
      <c r="Y327" s="1"/>
      <c r="Z327" s="36"/>
      <c r="AA327" s="36"/>
    </row>
    <row r="328" ht="21.0" customHeight="1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3"/>
      <c r="N328" s="3"/>
      <c r="O328" s="3"/>
      <c r="P328" s="3"/>
      <c r="Q328" s="3"/>
      <c r="R328" s="1"/>
      <c r="S328" s="1"/>
      <c r="T328" s="3"/>
      <c r="U328" s="3"/>
      <c r="V328" s="3"/>
      <c r="W328" s="3"/>
      <c r="X328" s="3"/>
      <c r="Y328" s="1"/>
      <c r="Z328" s="36"/>
      <c r="AA328" s="36"/>
    </row>
    <row r="329" ht="21.0" customHeight="1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35"/>
      <c r="M329" s="3"/>
      <c r="N329" s="3"/>
      <c r="O329" s="3"/>
      <c r="P329" s="3"/>
      <c r="Q329" s="3"/>
      <c r="R329" s="1"/>
      <c r="S329" s="1"/>
      <c r="T329" s="3"/>
      <c r="U329" s="3"/>
      <c r="V329" s="3"/>
      <c r="W329" s="3"/>
      <c r="X329" s="3"/>
      <c r="Y329" s="1"/>
      <c r="Z329" s="36"/>
      <c r="AA329" s="36"/>
    </row>
    <row r="330" ht="21.0" customHeight="1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3"/>
      <c r="N330" s="3"/>
      <c r="O330" s="3"/>
      <c r="P330" s="3"/>
      <c r="Q330" s="3"/>
      <c r="R330" s="1"/>
      <c r="S330" s="1"/>
      <c r="T330" s="3"/>
      <c r="U330" s="3"/>
      <c r="V330" s="3"/>
      <c r="W330" s="3"/>
      <c r="X330" s="3"/>
      <c r="Y330" s="1"/>
      <c r="Z330" s="36"/>
      <c r="AA330" s="36"/>
    </row>
    <row r="331" ht="21.0" customHeight="1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35"/>
      <c r="M331" s="3"/>
      <c r="N331" s="3"/>
      <c r="O331" s="3"/>
      <c r="P331" s="3"/>
      <c r="Q331" s="3"/>
      <c r="R331" s="1"/>
      <c r="S331" s="1"/>
      <c r="T331" s="3"/>
      <c r="U331" s="3"/>
      <c r="V331" s="3"/>
      <c r="W331" s="3"/>
      <c r="X331" s="3"/>
      <c r="Y331" s="1"/>
      <c r="Z331" s="36"/>
      <c r="AA331" s="36"/>
    </row>
    <row r="332" ht="21.0" customHeight="1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3"/>
      <c r="N332" s="3"/>
      <c r="O332" s="3"/>
      <c r="P332" s="3"/>
      <c r="Q332" s="3"/>
      <c r="R332" s="1"/>
      <c r="S332" s="1"/>
      <c r="T332" s="3"/>
      <c r="U332" s="3"/>
      <c r="V332" s="3"/>
      <c r="W332" s="3"/>
      <c r="X332" s="3"/>
      <c r="Y332" s="1"/>
      <c r="Z332" s="36"/>
      <c r="AA332" s="36"/>
    </row>
    <row r="333" ht="21.0" customHeight="1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35"/>
      <c r="M333" s="3"/>
      <c r="N333" s="3"/>
      <c r="O333" s="3"/>
      <c r="P333" s="3"/>
      <c r="Q333" s="3"/>
      <c r="R333" s="1"/>
      <c r="S333" s="1"/>
      <c r="T333" s="3"/>
      <c r="U333" s="3"/>
      <c r="V333" s="3"/>
      <c r="W333" s="3"/>
      <c r="X333" s="3"/>
      <c r="Y333" s="1"/>
      <c r="Z333" s="36"/>
      <c r="AA333" s="36"/>
    </row>
    <row r="334" ht="21.0" customHeight="1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3"/>
      <c r="N334" s="3"/>
      <c r="O334" s="3"/>
      <c r="P334" s="3"/>
      <c r="Q334" s="3"/>
      <c r="R334" s="1"/>
      <c r="S334" s="1"/>
      <c r="T334" s="3"/>
      <c r="U334" s="3"/>
      <c r="V334" s="3"/>
      <c r="W334" s="3"/>
      <c r="X334" s="3"/>
      <c r="Y334" s="1"/>
      <c r="Z334" s="36"/>
      <c r="AA334" s="36"/>
    </row>
    <row r="335" ht="21.0" customHeight="1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35"/>
      <c r="M335" s="3"/>
      <c r="N335" s="3"/>
      <c r="O335" s="3"/>
      <c r="P335" s="3"/>
      <c r="Q335" s="3"/>
      <c r="R335" s="1"/>
      <c r="S335" s="1"/>
      <c r="T335" s="3"/>
      <c r="U335" s="3"/>
      <c r="V335" s="3"/>
      <c r="W335" s="3"/>
      <c r="X335" s="3"/>
      <c r="Y335" s="1"/>
      <c r="Z335" s="36"/>
      <c r="AA335" s="36"/>
    </row>
    <row r="336" ht="21.0" customHeight="1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3"/>
      <c r="N336" s="3"/>
      <c r="O336" s="3"/>
      <c r="P336" s="3"/>
      <c r="Q336" s="3"/>
      <c r="R336" s="1"/>
      <c r="S336" s="1"/>
      <c r="T336" s="3"/>
      <c r="U336" s="3"/>
      <c r="V336" s="3"/>
      <c r="W336" s="3"/>
      <c r="X336" s="3"/>
      <c r="Y336" s="1"/>
      <c r="Z336" s="36"/>
      <c r="AA336" s="36"/>
    </row>
    <row r="337" ht="21.0" customHeight="1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35"/>
      <c r="M337" s="3"/>
      <c r="N337" s="3"/>
      <c r="O337" s="3"/>
      <c r="P337" s="3"/>
      <c r="Q337" s="3"/>
      <c r="R337" s="1"/>
      <c r="S337" s="1"/>
      <c r="T337" s="3"/>
      <c r="U337" s="3"/>
      <c r="V337" s="3"/>
      <c r="W337" s="3"/>
      <c r="X337" s="3"/>
      <c r="Y337" s="1"/>
      <c r="Z337" s="36"/>
      <c r="AA337" s="36"/>
    </row>
    <row r="338" ht="21.0" customHeight="1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3"/>
      <c r="N338" s="3"/>
      <c r="O338" s="3"/>
      <c r="P338" s="3"/>
      <c r="Q338" s="3"/>
      <c r="R338" s="1"/>
      <c r="S338" s="1"/>
      <c r="T338" s="3"/>
      <c r="U338" s="3"/>
      <c r="V338" s="3"/>
      <c r="W338" s="3"/>
      <c r="X338" s="3"/>
      <c r="Y338" s="1"/>
      <c r="Z338" s="36"/>
      <c r="AA338" s="36"/>
    </row>
    <row r="339" ht="21.0" customHeight="1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35"/>
      <c r="M339" s="3"/>
      <c r="N339" s="3"/>
      <c r="O339" s="3"/>
      <c r="P339" s="3"/>
      <c r="Q339" s="3"/>
      <c r="R339" s="1"/>
      <c r="S339" s="1"/>
      <c r="T339" s="3"/>
      <c r="U339" s="3"/>
      <c r="V339" s="3"/>
      <c r="W339" s="3"/>
      <c r="X339" s="3"/>
      <c r="Y339" s="1"/>
      <c r="Z339" s="36"/>
      <c r="AA339" s="36"/>
    </row>
    <row r="340" ht="21.0" customHeight="1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3"/>
      <c r="N340" s="3"/>
      <c r="O340" s="3"/>
      <c r="P340" s="3"/>
      <c r="Q340" s="3"/>
      <c r="R340" s="1"/>
      <c r="S340" s="1"/>
      <c r="T340" s="3"/>
      <c r="U340" s="3"/>
      <c r="V340" s="3"/>
      <c r="W340" s="3"/>
      <c r="X340" s="3"/>
      <c r="Y340" s="1"/>
      <c r="Z340" s="36"/>
      <c r="AA340" s="36"/>
    </row>
    <row r="341" ht="21.0" customHeight="1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35"/>
      <c r="M341" s="3"/>
      <c r="N341" s="3"/>
      <c r="O341" s="3"/>
      <c r="P341" s="3"/>
      <c r="Q341" s="3"/>
      <c r="R341" s="1"/>
      <c r="S341" s="1"/>
      <c r="T341" s="3"/>
      <c r="U341" s="3"/>
      <c r="V341" s="3"/>
      <c r="W341" s="3"/>
      <c r="X341" s="3"/>
      <c r="Y341" s="1"/>
      <c r="Z341" s="36"/>
      <c r="AA341" s="36"/>
    </row>
    <row r="342" ht="21.0" customHeight="1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3"/>
      <c r="N342" s="3"/>
      <c r="O342" s="3"/>
      <c r="P342" s="3"/>
      <c r="Q342" s="3"/>
      <c r="R342" s="1"/>
      <c r="S342" s="1"/>
      <c r="T342" s="3"/>
      <c r="U342" s="3"/>
      <c r="V342" s="3"/>
      <c r="W342" s="3"/>
      <c r="X342" s="3"/>
      <c r="Y342" s="1"/>
      <c r="Z342" s="36"/>
      <c r="AA342" s="36"/>
    </row>
    <row r="343" ht="21.0" customHeight="1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35"/>
      <c r="M343" s="3"/>
      <c r="N343" s="3"/>
      <c r="O343" s="3"/>
      <c r="P343" s="3"/>
      <c r="Q343" s="3"/>
      <c r="R343" s="1"/>
      <c r="S343" s="1"/>
      <c r="T343" s="3"/>
      <c r="U343" s="3"/>
      <c r="V343" s="3"/>
      <c r="W343" s="3"/>
      <c r="X343" s="3"/>
      <c r="Y343" s="1"/>
      <c r="Z343" s="36"/>
      <c r="AA343" s="36"/>
    </row>
    <row r="344" ht="21.0" customHeight="1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3"/>
      <c r="N344" s="3"/>
      <c r="O344" s="3"/>
      <c r="P344" s="3"/>
      <c r="Q344" s="3"/>
      <c r="R344" s="1"/>
      <c r="S344" s="1"/>
      <c r="T344" s="3"/>
      <c r="U344" s="3"/>
      <c r="V344" s="3"/>
      <c r="W344" s="3"/>
      <c r="X344" s="3"/>
      <c r="Y344" s="1"/>
      <c r="Z344" s="36"/>
      <c r="AA344" s="36"/>
    </row>
    <row r="345" ht="21.0" customHeight="1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35"/>
      <c r="M345" s="3"/>
      <c r="N345" s="3"/>
      <c r="O345" s="3"/>
      <c r="P345" s="3"/>
      <c r="Q345" s="3"/>
      <c r="R345" s="1"/>
      <c r="S345" s="1"/>
      <c r="T345" s="3"/>
      <c r="U345" s="3"/>
      <c r="V345" s="3"/>
      <c r="W345" s="3"/>
      <c r="X345" s="3"/>
      <c r="Y345" s="1"/>
      <c r="Z345" s="36"/>
      <c r="AA345" s="36"/>
    </row>
    <row r="346" ht="21.0" customHeight="1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3"/>
      <c r="N346" s="3"/>
      <c r="O346" s="3"/>
      <c r="P346" s="3"/>
      <c r="Q346" s="3"/>
      <c r="R346" s="1"/>
      <c r="S346" s="1"/>
      <c r="T346" s="3"/>
      <c r="U346" s="3"/>
      <c r="V346" s="3"/>
      <c r="W346" s="3"/>
      <c r="X346" s="3"/>
      <c r="Y346" s="1"/>
      <c r="Z346" s="36"/>
      <c r="AA346" s="36"/>
    </row>
    <row r="347" ht="21.0" customHeight="1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35"/>
      <c r="M347" s="3"/>
      <c r="N347" s="3"/>
      <c r="O347" s="3"/>
      <c r="P347" s="3"/>
      <c r="Q347" s="3"/>
      <c r="R347" s="1"/>
      <c r="S347" s="1"/>
      <c r="T347" s="3"/>
      <c r="U347" s="3"/>
      <c r="V347" s="3"/>
      <c r="W347" s="3"/>
      <c r="X347" s="3"/>
      <c r="Y347" s="1"/>
      <c r="Z347" s="36"/>
      <c r="AA347" s="36"/>
    </row>
    <row r="348" ht="21.0" customHeight="1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3"/>
      <c r="N348" s="3"/>
      <c r="O348" s="3"/>
      <c r="P348" s="3"/>
      <c r="Q348" s="3"/>
      <c r="R348" s="1"/>
      <c r="S348" s="1"/>
      <c r="T348" s="3"/>
      <c r="U348" s="3"/>
      <c r="V348" s="3"/>
      <c r="W348" s="3"/>
      <c r="X348" s="3"/>
      <c r="Y348" s="1"/>
      <c r="Z348" s="36"/>
      <c r="AA348" s="36"/>
    </row>
    <row r="349" ht="21.0" customHeight="1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35"/>
      <c r="M349" s="3"/>
      <c r="N349" s="3"/>
      <c r="O349" s="3"/>
      <c r="P349" s="3"/>
      <c r="Q349" s="3"/>
      <c r="R349" s="1"/>
      <c r="S349" s="1"/>
      <c r="T349" s="3"/>
      <c r="U349" s="3"/>
      <c r="V349" s="3"/>
      <c r="W349" s="3"/>
      <c r="X349" s="3"/>
      <c r="Y349" s="1"/>
      <c r="Z349" s="36"/>
      <c r="AA349" s="36"/>
    </row>
    <row r="350" ht="21.0" customHeight="1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3"/>
      <c r="N350" s="3"/>
      <c r="O350" s="3"/>
      <c r="P350" s="3"/>
      <c r="Q350" s="3"/>
      <c r="R350" s="1"/>
      <c r="S350" s="1"/>
      <c r="T350" s="3"/>
      <c r="U350" s="3"/>
      <c r="V350" s="3"/>
      <c r="W350" s="3"/>
      <c r="X350" s="3"/>
      <c r="Y350" s="1"/>
      <c r="Z350" s="36"/>
      <c r="AA350" s="36"/>
    </row>
    <row r="351" ht="21.0" customHeight="1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35"/>
      <c r="M351" s="3"/>
      <c r="N351" s="3"/>
      <c r="O351" s="3"/>
      <c r="P351" s="3"/>
      <c r="Q351" s="3"/>
      <c r="R351" s="1"/>
      <c r="S351" s="1"/>
      <c r="T351" s="3"/>
      <c r="U351" s="3"/>
      <c r="V351" s="3"/>
      <c r="W351" s="3"/>
      <c r="X351" s="3"/>
      <c r="Y351" s="1"/>
      <c r="Z351" s="36"/>
      <c r="AA351" s="36"/>
    </row>
    <row r="352" ht="21.0" customHeight="1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3"/>
      <c r="N352" s="3"/>
      <c r="O352" s="3"/>
      <c r="P352" s="3"/>
      <c r="Q352" s="3"/>
      <c r="R352" s="1"/>
      <c r="S352" s="1"/>
      <c r="T352" s="3"/>
      <c r="U352" s="3"/>
      <c r="V352" s="3"/>
      <c r="W352" s="3"/>
      <c r="X352" s="3"/>
      <c r="Y352" s="1"/>
      <c r="Z352" s="36"/>
      <c r="AA352" s="36"/>
    </row>
    <row r="353" ht="21.0" customHeight="1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35"/>
      <c r="M353" s="3"/>
      <c r="N353" s="3"/>
      <c r="O353" s="3"/>
      <c r="P353" s="3"/>
      <c r="Q353" s="3"/>
      <c r="R353" s="1"/>
      <c r="S353" s="1"/>
      <c r="T353" s="3"/>
      <c r="U353" s="3"/>
      <c r="V353" s="3"/>
      <c r="W353" s="3"/>
      <c r="X353" s="3"/>
      <c r="Y353" s="1"/>
      <c r="Z353" s="36"/>
      <c r="AA353" s="36"/>
    </row>
    <row r="354" ht="21.0" customHeight="1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3"/>
      <c r="N354" s="3"/>
      <c r="O354" s="3"/>
      <c r="P354" s="3"/>
      <c r="Q354" s="3"/>
      <c r="R354" s="1"/>
      <c r="S354" s="1"/>
      <c r="T354" s="3"/>
      <c r="U354" s="3"/>
      <c r="V354" s="3"/>
      <c r="W354" s="3"/>
      <c r="X354" s="3"/>
      <c r="Y354" s="1"/>
      <c r="Z354" s="36"/>
      <c r="AA354" s="36"/>
    </row>
    <row r="355" ht="21.0" customHeight="1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35"/>
      <c r="M355" s="3"/>
      <c r="N355" s="3"/>
      <c r="O355" s="3"/>
      <c r="P355" s="3"/>
      <c r="Q355" s="3"/>
      <c r="R355" s="1"/>
      <c r="S355" s="1"/>
      <c r="T355" s="3"/>
      <c r="U355" s="3"/>
      <c r="V355" s="3"/>
      <c r="W355" s="3"/>
      <c r="X355" s="3"/>
      <c r="Y355" s="1"/>
      <c r="Z355" s="36"/>
      <c r="AA355" s="36"/>
    </row>
    <row r="356" ht="21.0" customHeight="1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3"/>
      <c r="N356" s="3"/>
      <c r="O356" s="3"/>
      <c r="P356" s="3"/>
      <c r="Q356" s="3"/>
      <c r="R356" s="1"/>
      <c r="S356" s="1"/>
      <c r="T356" s="3"/>
      <c r="U356" s="3"/>
      <c r="V356" s="3"/>
      <c r="W356" s="3"/>
      <c r="X356" s="3"/>
      <c r="Y356" s="1"/>
      <c r="Z356" s="36"/>
      <c r="AA356" s="36"/>
    </row>
    <row r="357" ht="21.0" customHeight="1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35"/>
      <c r="M357" s="3"/>
      <c r="N357" s="3"/>
      <c r="O357" s="3"/>
      <c r="P357" s="3"/>
      <c r="Q357" s="3"/>
      <c r="R357" s="1"/>
      <c r="S357" s="1"/>
      <c r="T357" s="3"/>
      <c r="U357" s="3"/>
      <c r="V357" s="3"/>
      <c r="W357" s="3"/>
      <c r="X357" s="3"/>
      <c r="Y357" s="1"/>
      <c r="Z357" s="36"/>
      <c r="AA357" s="36"/>
    </row>
    <row r="358" ht="21.0" customHeight="1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3"/>
      <c r="N358" s="3"/>
      <c r="O358" s="3"/>
      <c r="P358" s="3"/>
      <c r="Q358" s="3"/>
      <c r="R358" s="1"/>
      <c r="S358" s="1"/>
      <c r="T358" s="3"/>
      <c r="U358" s="3"/>
      <c r="V358" s="3"/>
      <c r="W358" s="3"/>
      <c r="X358" s="3"/>
      <c r="Y358" s="1"/>
      <c r="Z358" s="36"/>
      <c r="AA358" s="36"/>
    </row>
    <row r="359" ht="21.0" customHeight="1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35"/>
      <c r="M359" s="3"/>
      <c r="N359" s="3"/>
      <c r="O359" s="3"/>
      <c r="P359" s="3"/>
      <c r="Q359" s="3"/>
      <c r="R359" s="1"/>
      <c r="S359" s="1"/>
      <c r="T359" s="3"/>
      <c r="U359" s="3"/>
      <c r="V359" s="3"/>
      <c r="W359" s="3"/>
      <c r="X359" s="3"/>
      <c r="Y359" s="1"/>
      <c r="Z359" s="36"/>
      <c r="AA359" s="36"/>
    </row>
    <row r="360" ht="21.0" customHeight="1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3"/>
      <c r="N360" s="3"/>
      <c r="O360" s="3"/>
      <c r="P360" s="3"/>
      <c r="Q360" s="3"/>
      <c r="R360" s="1"/>
      <c r="S360" s="1"/>
      <c r="T360" s="3"/>
      <c r="U360" s="3"/>
      <c r="V360" s="3"/>
      <c r="W360" s="3"/>
      <c r="X360" s="3"/>
      <c r="Y360" s="1"/>
      <c r="Z360" s="36"/>
      <c r="AA360" s="36"/>
    </row>
    <row r="361" ht="21.0" customHeight="1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35"/>
      <c r="M361" s="3"/>
      <c r="N361" s="3"/>
      <c r="O361" s="3"/>
      <c r="P361" s="3"/>
      <c r="Q361" s="3"/>
      <c r="R361" s="1"/>
      <c r="S361" s="1"/>
      <c r="T361" s="3"/>
      <c r="U361" s="3"/>
      <c r="V361" s="3"/>
      <c r="W361" s="3"/>
      <c r="X361" s="3"/>
      <c r="Y361" s="1"/>
      <c r="Z361" s="36"/>
      <c r="AA361" s="36"/>
    </row>
    <row r="362" ht="21.0" customHeight="1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3"/>
      <c r="N362" s="3"/>
      <c r="O362" s="3"/>
      <c r="P362" s="3"/>
      <c r="Q362" s="3"/>
      <c r="R362" s="1"/>
      <c r="S362" s="1"/>
      <c r="T362" s="3"/>
      <c r="U362" s="3"/>
      <c r="V362" s="3"/>
      <c r="W362" s="3"/>
      <c r="X362" s="3"/>
      <c r="Y362" s="1"/>
      <c r="Z362" s="36"/>
      <c r="AA362" s="36"/>
    </row>
    <row r="363" ht="21.0" customHeight="1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35"/>
      <c r="M363" s="3"/>
      <c r="N363" s="3"/>
      <c r="O363" s="3"/>
      <c r="P363" s="3"/>
      <c r="Q363" s="3"/>
      <c r="R363" s="1"/>
      <c r="S363" s="1"/>
      <c r="T363" s="3"/>
      <c r="U363" s="3"/>
      <c r="V363" s="3"/>
      <c r="W363" s="3"/>
      <c r="X363" s="3"/>
      <c r="Y363" s="1"/>
      <c r="Z363" s="36"/>
      <c r="AA363" s="36"/>
    </row>
    <row r="364" ht="21.0" customHeight="1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3"/>
      <c r="N364" s="3"/>
      <c r="O364" s="3"/>
      <c r="P364" s="3"/>
      <c r="Q364" s="3"/>
      <c r="R364" s="1"/>
      <c r="S364" s="1"/>
      <c r="T364" s="3"/>
      <c r="U364" s="3"/>
      <c r="V364" s="3"/>
      <c r="W364" s="3"/>
      <c r="X364" s="3"/>
      <c r="Y364" s="1"/>
      <c r="Z364" s="36"/>
      <c r="AA364" s="36"/>
    </row>
    <row r="365" ht="21.0" customHeight="1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35"/>
      <c r="M365" s="3"/>
      <c r="N365" s="3"/>
      <c r="O365" s="3"/>
      <c r="P365" s="3"/>
      <c r="Q365" s="3"/>
      <c r="R365" s="1"/>
      <c r="S365" s="1"/>
      <c r="T365" s="3"/>
      <c r="U365" s="3"/>
      <c r="V365" s="3"/>
      <c r="W365" s="3"/>
      <c r="X365" s="3"/>
      <c r="Y365" s="1"/>
      <c r="Z365" s="36"/>
      <c r="AA365" s="36"/>
    </row>
    <row r="366" ht="21.0" customHeight="1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3"/>
      <c r="N366" s="3"/>
      <c r="O366" s="3"/>
      <c r="P366" s="3"/>
      <c r="Q366" s="3"/>
      <c r="R366" s="1"/>
      <c r="S366" s="1"/>
      <c r="T366" s="3"/>
      <c r="U366" s="3"/>
      <c r="V366" s="3"/>
      <c r="W366" s="3"/>
      <c r="X366" s="3"/>
      <c r="Y366" s="1"/>
      <c r="Z366" s="36"/>
      <c r="AA366" s="36"/>
    </row>
    <row r="367" ht="21.0" customHeight="1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35"/>
      <c r="M367" s="3"/>
      <c r="N367" s="3"/>
      <c r="O367" s="3"/>
      <c r="P367" s="3"/>
      <c r="Q367" s="3"/>
      <c r="R367" s="1"/>
      <c r="S367" s="1"/>
      <c r="T367" s="3"/>
      <c r="U367" s="3"/>
      <c r="V367" s="3"/>
      <c r="W367" s="3"/>
      <c r="X367" s="3"/>
      <c r="Y367" s="1"/>
      <c r="Z367" s="36"/>
      <c r="AA367" s="36"/>
    </row>
    <row r="368" ht="21.0" customHeight="1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3"/>
      <c r="N368" s="3"/>
      <c r="O368" s="3"/>
      <c r="P368" s="3"/>
      <c r="Q368" s="3"/>
      <c r="R368" s="1"/>
      <c r="S368" s="1"/>
      <c r="T368" s="3"/>
      <c r="U368" s="3"/>
      <c r="V368" s="3"/>
      <c r="W368" s="3"/>
      <c r="X368" s="3"/>
      <c r="Y368" s="1"/>
      <c r="Z368" s="36"/>
      <c r="AA368" s="36"/>
    </row>
    <row r="369" ht="21.0" customHeight="1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35"/>
      <c r="M369" s="3"/>
      <c r="N369" s="3"/>
      <c r="O369" s="3"/>
      <c r="P369" s="3"/>
      <c r="Q369" s="3"/>
      <c r="R369" s="1"/>
      <c r="S369" s="1"/>
      <c r="T369" s="3"/>
      <c r="U369" s="3"/>
      <c r="V369" s="3"/>
      <c r="W369" s="3"/>
      <c r="X369" s="3"/>
      <c r="Y369" s="1"/>
      <c r="Z369" s="36"/>
      <c r="AA369" s="36"/>
    </row>
    <row r="370" ht="21.0" customHeight="1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3"/>
      <c r="N370" s="3"/>
      <c r="O370" s="3"/>
      <c r="P370" s="3"/>
      <c r="Q370" s="3"/>
      <c r="R370" s="1"/>
      <c r="S370" s="1"/>
      <c r="T370" s="3"/>
      <c r="U370" s="3"/>
      <c r="V370" s="3"/>
      <c r="W370" s="3"/>
      <c r="X370" s="3"/>
      <c r="Y370" s="1"/>
      <c r="Z370" s="36"/>
      <c r="AA370" s="36"/>
    </row>
    <row r="371" ht="21.0" customHeight="1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35"/>
      <c r="M371" s="3"/>
      <c r="N371" s="3"/>
      <c r="O371" s="3"/>
      <c r="P371" s="3"/>
      <c r="Q371" s="3"/>
      <c r="R371" s="1"/>
      <c r="S371" s="1"/>
      <c r="T371" s="3"/>
      <c r="U371" s="3"/>
      <c r="V371" s="3"/>
      <c r="W371" s="3"/>
      <c r="X371" s="3"/>
      <c r="Y371" s="1"/>
      <c r="Z371" s="36"/>
      <c r="AA371" s="36"/>
    </row>
    <row r="372" ht="21.0" customHeight="1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3"/>
      <c r="N372" s="3"/>
      <c r="O372" s="3"/>
      <c r="P372" s="3"/>
      <c r="Q372" s="3"/>
      <c r="R372" s="1"/>
      <c r="S372" s="1"/>
      <c r="T372" s="3"/>
      <c r="U372" s="3"/>
      <c r="V372" s="3"/>
      <c r="W372" s="3"/>
      <c r="X372" s="3"/>
      <c r="Y372" s="1"/>
      <c r="Z372" s="36"/>
      <c r="AA372" s="36"/>
    </row>
    <row r="373" ht="21.0" customHeight="1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35"/>
      <c r="M373" s="3"/>
      <c r="N373" s="3"/>
      <c r="O373" s="3"/>
      <c r="P373" s="3"/>
      <c r="Q373" s="3"/>
      <c r="R373" s="1"/>
      <c r="S373" s="1"/>
      <c r="T373" s="3"/>
      <c r="U373" s="3"/>
      <c r="V373" s="3"/>
      <c r="W373" s="3"/>
      <c r="X373" s="3"/>
      <c r="Y373" s="1"/>
      <c r="Z373" s="36"/>
      <c r="AA373" s="36"/>
    </row>
    <row r="374" ht="21.0" customHeight="1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3"/>
      <c r="N374" s="3"/>
      <c r="O374" s="3"/>
      <c r="P374" s="3"/>
      <c r="Q374" s="3"/>
      <c r="R374" s="1"/>
      <c r="S374" s="1"/>
      <c r="T374" s="3"/>
      <c r="U374" s="3"/>
      <c r="V374" s="3"/>
      <c r="W374" s="3"/>
      <c r="X374" s="3"/>
      <c r="Y374" s="1"/>
      <c r="Z374" s="36"/>
      <c r="AA374" s="36"/>
    </row>
    <row r="375" ht="21.0" customHeight="1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35"/>
      <c r="M375" s="3"/>
      <c r="N375" s="3"/>
      <c r="O375" s="3"/>
      <c r="P375" s="3"/>
      <c r="Q375" s="3"/>
      <c r="R375" s="1"/>
      <c r="S375" s="1"/>
      <c r="T375" s="3"/>
      <c r="U375" s="3"/>
      <c r="V375" s="3"/>
      <c r="W375" s="3"/>
      <c r="X375" s="3"/>
      <c r="Y375" s="1"/>
      <c r="Z375" s="36"/>
      <c r="AA375" s="36"/>
    </row>
    <row r="376" ht="21.0" customHeight="1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3"/>
      <c r="N376" s="3"/>
      <c r="O376" s="3"/>
      <c r="P376" s="3"/>
      <c r="Q376" s="3"/>
      <c r="R376" s="1"/>
      <c r="S376" s="1"/>
      <c r="T376" s="3"/>
      <c r="U376" s="3"/>
      <c r="V376" s="3"/>
      <c r="W376" s="3"/>
      <c r="X376" s="3"/>
      <c r="Y376" s="1"/>
      <c r="Z376" s="36"/>
      <c r="AA376" s="36"/>
    </row>
    <row r="377" ht="21.0" customHeight="1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35"/>
      <c r="M377" s="3"/>
      <c r="N377" s="3"/>
      <c r="O377" s="3"/>
      <c r="P377" s="3"/>
      <c r="Q377" s="3"/>
      <c r="R377" s="1"/>
      <c r="S377" s="1"/>
      <c r="T377" s="3"/>
      <c r="U377" s="3"/>
      <c r="V377" s="3"/>
      <c r="W377" s="3"/>
      <c r="X377" s="3"/>
      <c r="Y377" s="1"/>
      <c r="Z377" s="36"/>
      <c r="AA377" s="36"/>
    </row>
    <row r="378" ht="21.0" customHeight="1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3"/>
      <c r="N378" s="3"/>
      <c r="O378" s="3"/>
      <c r="P378" s="3"/>
      <c r="Q378" s="3"/>
      <c r="R378" s="1"/>
      <c r="S378" s="1"/>
      <c r="T378" s="3"/>
      <c r="U378" s="3"/>
      <c r="V378" s="3"/>
      <c r="W378" s="3"/>
      <c r="X378" s="3"/>
      <c r="Y378" s="1"/>
      <c r="Z378" s="36"/>
      <c r="AA378" s="36"/>
    </row>
    <row r="379" ht="21.0" customHeight="1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35"/>
      <c r="M379" s="3"/>
      <c r="N379" s="3"/>
      <c r="O379" s="3"/>
      <c r="P379" s="3"/>
      <c r="Q379" s="3"/>
      <c r="R379" s="1"/>
      <c r="S379" s="1"/>
      <c r="T379" s="3"/>
      <c r="U379" s="3"/>
      <c r="V379" s="3"/>
      <c r="W379" s="3"/>
      <c r="X379" s="3"/>
      <c r="Y379" s="1"/>
      <c r="Z379" s="36"/>
      <c r="AA379" s="36"/>
    </row>
    <row r="380" ht="21.0" customHeight="1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3"/>
      <c r="N380" s="3"/>
      <c r="O380" s="3"/>
      <c r="P380" s="3"/>
      <c r="Q380" s="3"/>
      <c r="R380" s="1"/>
      <c r="S380" s="1"/>
      <c r="T380" s="3"/>
      <c r="U380" s="3"/>
      <c r="V380" s="3"/>
      <c r="W380" s="3"/>
      <c r="X380" s="3"/>
      <c r="Y380" s="1"/>
      <c r="Z380" s="36"/>
      <c r="AA380" s="36"/>
    </row>
    <row r="381" ht="21.0" customHeight="1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35"/>
      <c r="M381" s="3"/>
      <c r="N381" s="3"/>
      <c r="O381" s="3"/>
      <c r="P381" s="3"/>
      <c r="Q381" s="3"/>
      <c r="R381" s="1"/>
      <c r="S381" s="1"/>
      <c r="T381" s="3"/>
      <c r="U381" s="3"/>
      <c r="V381" s="3"/>
      <c r="W381" s="3"/>
      <c r="X381" s="3"/>
      <c r="Y381" s="1"/>
      <c r="Z381" s="36"/>
      <c r="AA381" s="36"/>
    </row>
    <row r="382" ht="21.0" customHeight="1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3"/>
      <c r="N382" s="3"/>
      <c r="O382" s="3"/>
      <c r="P382" s="3"/>
      <c r="Q382" s="3"/>
      <c r="R382" s="1"/>
      <c r="S382" s="1"/>
      <c r="T382" s="3"/>
      <c r="U382" s="3"/>
      <c r="V382" s="3"/>
      <c r="W382" s="3"/>
      <c r="X382" s="3"/>
      <c r="Y382" s="1"/>
      <c r="Z382" s="36"/>
      <c r="AA382" s="36"/>
    </row>
    <row r="383" ht="21.0" customHeight="1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35"/>
      <c r="M383" s="3"/>
      <c r="N383" s="3"/>
      <c r="O383" s="3"/>
      <c r="P383" s="3"/>
      <c r="Q383" s="3"/>
      <c r="R383" s="1"/>
      <c r="S383" s="1"/>
      <c r="T383" s="3"/>
      <c r="U383" s="3"/>
      <c r="V383" s="3"/>
      <c r="W383" s="3"/>
      <c r="X383" s="3"/>
      <c r="Y383" s="1"/>
      <c r="Z383" s="36"/>
      <c r="AA383" s="36"/>
    </row>
    <row r="384" ht="21.0" customHeight="1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3"/>
      <c r="N384" s="3"/>
      <c r="O384" s="3"/>
      <c r="P384" s="3"/>
      <c r="Q384" s="3"/>
      <c r="R384" s="1"/>
      <c r="S384" s="1"/>
      <c r="T384" s="3"/>
      <c r="U384" s="3"/>
      <c r="V384" s="3"/>
      <c r="W384" s="3"/>
      <c r="X384" s="3"/>
      <c r="Y384" s="1"/>
      <c r="Z384" s="36"/>
      <c r="AA384" s="36"/>
    </row>
    <row r="385" ht="21.0" customHeight="1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35"/>
      <c r="M385" s="3"/>
      <c r="N385" s="3"/>
      <c r="O385" s="3"/>
      <c r="P385" s="3"/>
      <c r="Q385" s="3"/>
      <c r="R385" s="1"/>
      <c r="S385" s="1"/>
      <c r="T385" s="3"/>
      <c r="U385" s="3"/>
      <c r="V385" s="3"/>
      <c r="W385" s="3"/>
      <c r="X385" s="3"/>
      <c r="Y385" s="1"/>
      <c r="Z385" s="36"/>
      <c r="AA385" s="36"/>
    </row>
    <row r="386" ht="21.0" customHeight="1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3"/>
      <c r="N386" s="3"/>
      <c r="O386" s="3"/>
      <c r="P386" s="3"/>
      <c r="Q386" s="3"/>
      <c r="R386" s="1"/>
      <c r="S386" s="1"/>
      <c r="T386" s="3"/>
      <c r="U386" s="3"/>
      <c r="V386" s="3"/>
      <c r="W386" s="3"/>
      <c r="X386" s="3"/>
      <c r="Y386" s="1"/>
      <c r="Z386" s="36"/>
      <c r="AA386" s="36"/>
    </row>
    <row r="387" ht="21.0" customHeight="1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35"/>
      <c r="M387" s="3"/>
      <c r="N387" s="3"/>
      <c r="O387" s="3"/>
      <c r="P387" s="3"/>
      <c r="Q387" s="3"/>
      <c r="R387" s="1"/>
      <c r="S387" s="1"/>
      <c r="T387" s="3"/>
      <c r="U387" s="3"/>
      <c r="V387" s="3"/>
      <c r="W387" s="3"/>
      <c r="X387" s="3"/>
      <c r="Y387" s="1"/>
      <c r="Z387" s="36"/>
      <c r="AA387" s="36"/>
    </row>
    <row r="388" ht="21.0" customHeight="1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3"/>
      <c r="N388" s="3"/>
      <c r="O388" s="3"/>
      <c r="P388" s="3"/>
      <c r="Q388" s="3"/>
      <c r="R388" s="1"/>
      <c r="S388" s="1"/>
      <c r="T388" s="3"/>
      <c r="U388" s="3"/>
      <c r="V388" s="3"/>
      <c r="W388" s="3"/>
      <c r="X388" s="3"/>
      <c r="Y388" s="1"/>
      <c r="Z388" s="36"/>
      <c r="AA388" s="36"/>
    </row>
    <row r="389" ht="21.0" customHeight="1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35"/>
      <c r="M389" s="3"/>
      <c r="N389" s="3"/>
      <c r="O389" s="3"/>
      <c r="P389" s="3"/>
      <c r="Q389" s="3"/>
      <c r="R389" s="1"/>
      <c r="S389" s="1"/>
      <c r="T389" s="3"/>
      <c r="U389" s="3"/>
      <c r="V389" s="3"/>
      <c r="W389" s="3"/>
      <c r="X389" s="3"/>
      <c r="Y389" s="1"/>
      <c r="Z389" s="36"/>
      <c r="AA389" s="36"/>
    </row>
    <row r="390" ht="21.0" customHeight="1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3"/>
      <c r="N390" s="3"/>
      <c r="O390" s="3"/>
      <c r="P390" s="3"/>
      <c r="Q390" s="3"/>
      <c r="R390" s="1"/>
      <c r="S390" s="1"/>
      <c r="T390" s="3"/>
      <c r="U390" s="3"/>
      <c r="V390" s="3"/>
      <c r="W390" s="3"/>
      <c r="X390" s="3"/>
      <c r="Y390" s="1"/>
      <c r="Z390" s="36"/>
      <c r="AA390" s="36"/>
    </row>
    <row r="391" ht="21.0" customHeight="1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35"/>
      <c r="M391" s="3"/>
      <c r="N391" s="3"/>
      <c r="O391" s="3"/>
      <c r="P391" s="3"/>
      <c r="Q391" s="3"/>
      <c r="R391" s="1"/>
      <c r="S391" s="1"/>
      <c r="T391" s="3"/>
      <c r="U391" s="3"/>
      <c r="V391" s="3"/>
      <c r="W391" s="3"/>
      <c r="X391" s="3"/>
      <c r="Y391" s="1"/>
      <c r="Z391" s="36"/>
      <c r="AA391" s="36"/>
    </row>
    <row r="392" ht="21.0" customHeight="1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3"/>
      <c r="N392" s="3"/>
      <c r="O392" s="3"/>
      <c r="P392" s="3"/>
      <c r="Q392" s="3"/>
      <c r="R392" s="1"/>
      <c r="S392" s="1"/>
      <c r="T392" s="3"/>
      <c r="U392" s="3"/>
      <c r="V392" s="3"/>
      <c r="W392" s="3"/>
      <c r="X392" s="3"/>
      <c r="Y392" s="1"/>
      <c r="Z392" s="36"/>
      <c r="AA392" s="36"/>
    </row>
    <row r="393" ht="21.0" customHeight="1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35"/>
      <c r="M393" s="3"/>
      <c r="N393" s="3"/>
      <c r="O393" s="3"/>
      <c r="P393" s="3"/>
      <c r="Q393" s="3"/>
      <c r="R393" s="1"/>
      <c r="S393" s="1"/>
      <c r="T393" s="3"/>
      <c r="U393" s="3"/>
      <c r="V393" s="3"/>
      <c r="W393" s="3"/>
      <c r="X393" s="3"/>
      <c r="Y393" s="1"/>
      <c r="Z393" s="36"/>
      <c r="AA393" s="36"/>
    </row>
    <row r="394" ht="21.0" customHeight="1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3"/>
      <c r="N394" s="3"/>
      <c r="O394" s="3"/>
      <c r="P394" s="3"/>
      <c r="Q394" s="3"/>
      <c r="R394" s="1"/>
      <c r="S394" s="1"/>
      <c r="T394" s="3"/>
      <c r="U394" s="3"/>
      <c r="V394" s="3"/>
      <c r="W394" s="3"/>
      <c r="X394" s="3"/>
      <c r="Y394" s="1"/>
      <c r="Z394" s="36"/>
      <c r="AA394" s="36"/>
    </row>
    <row r="395" ht="21.0" customHeight="1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35"/>
      <c r="M395" s="3"/>
      <c r="N395" s="3"/>
      <c r="O395" s="3"/>
      <c r="P395" s="3"/>
      <c r="Q395" s="3"/>
      <c r="R395" s="1"/>
      <c r="S395" s="1"/>
      <c r="T395" s="3"/>
      <c r="U395" s="3"/>
      <c r="V395" s="3"/>
      <c r="W395" s="3"/>
      <c r="X395" s="3"/>
      <c r="Y395" s="1"/>
      <c r="Z395" s="36"/>
      <c r="AA395" s="36"/>
    </row>
    <row r="396" ht="21.0" customHeight="1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3"/>
      <c r="N396" s="3"/>
      <c r="O396" s="3"/>
      <c r="P396" s="3"/>
      <c r="Q396" s="3"/>
      <c r="R396" s="1"/>
      <c r="S396" s="1"/>
      <c r="T396" s="3"/>
      <c r="U396" s="3"/>
      <c r="V396" s="3"/>
      <c r="W396" s="3"/>
      <c r="X396" s="3"/>
      <c r="Y396" s="1"/>
      <c r="Z396" s="36"/>
      <c r="AA396" s="36"/>
    </row>
    <row r="397" ht="21.0" customHeight="1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35"/>
      <c r="M397" s="3"/>
      <c r="N397" s="3"/>
      <c r="O397" s="3"/>
      <c r="P397" s="3"/>
      <c r="Q397" s="3"/>
      <c r="R397" s="1"/>
      <c r="S397" s="1"/>
      <c r="T397" s="3"/>
      <c r="U397" s="3"/>
      <c r="V397" s="3"/>
      <c r="W397" s="3"/>
      <c r="X397" s="3"/>
      <c r="Y397" s="1"/>
      <c r="Z397" s="36"/>
      <c r="AA397" s="36"/>
    </row>
    <row r="398" ht="21.0" customHeight="1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3"/>
      <c r="N398" s="3"/>
      <c r="O398" s="3"/>
      <c r="P398" s="3"/>
      <c r="Q398" s="3"/>
      <c r="R398" s="1"/>
      <c r="S398" s="1"/>
      <c r="T398" s="3"/>
      <c r="U398" s="3"/>
      <c r="V398" s="3"/>
      <c r="W398" s="3"/>
      <c r="X398" s="3"/>
      <c r="Y398" s="1"/>
      <c r="Z398" s="36"/>
      <c r="AA398" s="36"/>
    </row>
    <row r="399" ht="21.0" customHeight="1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35"/>
      <c r="M399" s="3"/>
      <c r="N399" s="3"/>
      <c r="O399" s="3"/>
      <c r="P399" s="3"/>
      <c r="Q399" s="3"/>
      <c r="R399" s="1"/>
      <c r="S399" s="1"/>
      <c r="T399" s="3"/>
      <c r="U399" s="3"/>
      <c r="V399" s="3"/>
      <c r="W399" s="3"/>
      <c r="X399" s="3"/>
      <c r="Y399" s="1"/>
      <c r="Z399" s="36"/>
      <c r="AA399" s="36"/>
    </row>
    <row r="400" ht="21.0" customHeight="1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3"/>
      <c r="N400" s="3"/>
      <c r="O400" s="3"/>
      <c r="P400" s="3"/>
      <c r="Q400" s="3"/>
      <c r="R400" s="1"/>
      <c r="S400" s="1"/>
      <c r="T400" s="3"/>
      <c r="U400" s="3"/>
      <c r="V400" s="3"/>
      <c r="W400" s="3"/>
      <c r="X400" s="3"/>
      <c r="Y400" s="1"/>
      <c r="Z400" s="36"/>
      <c r="AA400" s="36"/>
    </row>
    <row r="401" ht="21.0" customHeight="1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35"/>
      <c r="M401" s="3"/>
      <c r="N401" s="3"/>
      <c r="O401" s="3"/>
      <c r="P401" s="3"/>
      <c r="Q401" s="3"/>
      <c r="R401" s="1"/>
      <c r="S401" s="1"/>
      <c r="T401" s="3"/>
      <c r="U401" s="3"/>
      <c r="V401" s="3"/>
      <c r="W401" s="3"/>
      <c r="X401" s="3"/>
      <c r="Y401" s="1"/>
      <c r="Z401" s="36"/>
      <c r="AA401" s="36"/>
    </row>
    <row r="402" ht="21.0" customHeight="1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3"/>
      <c r="N402" s="3"/>
      <c r="O402" s="3"/>
      <c r="P402" s="3"/>
      <c r="Q402" s="3"/>
      <c r="R402" s="1"/>
      <c r="S402" s="1"/>
      <c r="T402" s="3"/>
      <c r="U402" s="3"/>
      <c r="V402" s="3"/>
      <c r="W402" s="3"/>
      <c r="X402" s="3"/>
      <c r="Y402" s="1"/>
      <c r="Z402" s="36"/>
      <c r="AA402" s="36"/>
    </row>
    <row r="403" ht="21.0" customHeight="1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35"/>
      <c r="M403" s="3"/>
      <c r="N403" s="3"/>
      <c r="O403" s="3"/>
      <c r="P403" s="3"/>
      <c r="Q403" s="3"/>
      <c r="R403" s="1"/>
      <c r="S403" s="1"/>
      <c r="T403" s="3"/>
      <c r="U403" s="3"/>
      <c r="V403" s="3"/>
      <c r="W403" s="3"/>
      <c r="X403" s="3"/>
      <c r="Y403" s="1"/>
      <c r="Z403" s="36"/>
      <c r="AA403" s="36"/>
    </row>
    <row r="404" ht="21.0" customHeight="1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3"/>
      <c r="N404" s="3"/>
      <c r="O404" s="3"/>
      <c r="P404" s="3"/>
      <c r="Q404" s="3"/>
      <c r="R404" s="1"/>
      <c r="S404" s="1"/>
      <c r="T404" s="3"/>
      <c r="U404" s="3"/>
      <c r="V404" s="3"/>
      <c r="W404" s="3"/>
      <c r="X404" s="3"/>
      <c r="Y404" s="1"/>
      <c r="Z404" s="36"/>
      <c r="AA404" s="36"/>
    </row>
    <row r="405" ht="21.0" customHeight="1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35"/>
      <c r="M405" s="3"/>
      <c r="N405" s="3"/>
      <c r="O405" s="3"/>
      <c r="P405" s="3"/>
      <c r="Q405" s="3"/>
      <c r="R405" s="1"/>
      <c r="S405" s="1"/>
      <c r="T405" s="3"/>
      <c r="U405" s="3"/>
      <c r="V405" s="3"/>
      <c r="W405" s="3"/>
      <c r="X405" s="3"/>
      <c r="Y405" s="1"/>
      <c r="Z405" s="36"/>
      <c r="AA405" s="36"/>
    </row>
    <row r="406" ht="21.0" customHeight="1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3"/>
      <c r="N406" s="3"/>
      <c r="O406" s="3"/>
      <c r="P406" s="3"/>
      <c r="Q406" s="3"/>
      <c r="R406" s="1"/>
      <c r="S406" s="1"/>
      <c r="T406" s="3"/>
      <c r="U406" s="3"/>
      <c r="V406" s="3"/>
      <c r="W406" s="3"/>
      <c r="X406" s="3"/>
      <c r="Y406" s="1"/>
      <c r="Z406" s="36"/>
      <c r="AA406" s="36"/>
    </row>
    <row r="407" ht="21.0" customHeight="1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35"/>
      <c r="M407" s="3"/>
      <c r="N407" s="3"/>
      <c r="O407" s="3"/>
      <c r="P407" s="3"/>
      <c r="Q407" s="3"/>
      <c r="R407" s="1"/>
      <c r="S407" s="1"/>
      <c r="T407" s="3"/>
      <c r="U407" s="3"/>
      <c r="V407" s="3"/>
      <c r="W407" s="3"/>
      <c r="X407" s="3"/>
      <c r="Y407" s="1"/>
      <c r="Z407" s="36"/>
      <c r="AA407" s="36"/>
    </row>
    <row r="408" ht="21.0" customHeight="1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3"/>
      <c r="N408" s="3"/>
      <c r="O408" s="3"/>
      <c r="P408" s="3"/>
      <c r="Q408" s="3"/>
      <c r="R408" s="1"/>
      <c r="S408" s="1"/>
      <c r="T408" s="3"/>
      <c r="U408" s="3"/>
      <c r="V408" s="3"/>
      <c r="W408" s="3"/>
      <c r="X408" s="3"/>
      <c r="Y408" s="1"/>
      <c r="Z408" s="36"/>
      <c r="AA408" s="36"/>
    </row>
    <row r="409" ht="21.0" customHeight="1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35"/>
      <c r="M409" s="3"/>
      <c r="N409" s="3"/>
      <c r="O409" s="3"/>
      <c r="P409" s="3"/>
      <c r="Q409" s="3"/>
      <c r="R409" s="1"/>
      <c r="S409" s="1"/>
      <c r="T409" s="3"/>
      <c r="U409" s="3"/>
      <c r="V409" s="3"/>
      <c r="W409" s="3"/>
      <c r="X409" s="3"/>
      <c r="Y409" s="1"/>
      <c r="Z409" s="36"/>
      <c r="AA409" s="36"/>
    </row>
    <row r="410" ht="21.0" customHeight="1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3"/>
      <c r="N410" s="3"/>
      <c r="O410" s="3"/>
      <c r="P410" s="3"/>
      <c r="Q410" s="3"/>
      <c r="R410" s="1"/>
      <c r="S410" s="1"/>
      <c r="T410" s="3"/>
      <c r="U410" s="3"/>
      <c r="V410" s="3"/>
      <c r="W410" s="3"/>
      <c r="X410" s="3"/>
      <c r="Y410" s="1"/>
      <c r="Z410" s="36"/>
      <c r="AA410" s="36"/>
    </row>
    <row r="411" ht="21.0" customHeight="1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35"/>
      <c r="M411" s="3"/>
      <c r="N411" s="3"/>
      <c r="O411" s="3"/>
      <c r="P411" s="3"/>
      <c r="Q411" s="3"/>
      <c r="R411" s="1"/>
      <c r="S411" s="1"/>
      <c r="T411" s="3"/>
      <c r="U411" s="3"/>
      <c r="V411" s="3"/>
      <c r="W411" s="3"/>
      <c r="X411" s="3"/>
      <c r="Y411" s="1"/>
      <c r="Z411" s="36"/>
      <c r="AA411" s="36"/>
    </row>
    <row r="412" ht="21.0" customHeight="1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3"/>
      <c r="N412" s="3"/>
      <c r="O412" s="3"/>
      <c r="P412" s="3"/>
      <c r="Q412" s="3"/>
      <c r="R412" s="1"/>
      <c r="S412" s="1"/>
      <c r="T412" s="3"/>
      <c r="U412" s="3"/>
      <c r="V412" s="3"/>
      <c r="W412" s="3"/>
      <c r="X412" s="3"/>
      <c r="Y412" s="1"/>
      <c r="Z412" s="36"/>
      <c r="AA412" s="36"/>
    </row>
    <row r="413" ht="21.0" customHeight="1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35"/>
      <c r="M413" s="3"/>
      <c r="N413" s="3"/>
      <c r="O413" s="3"/>
      <c r="P413" s="3"/>
      <c r="Q413" s="3"/>
      <c r="R413" s="1"/>
      <c r="S413" s="1"/>
      <c r="T413" s="3"/>
      <c r="U413" s="3"/>
      <c r="V413" s="3"/>
      <c r="W413" s="3"/>
      <c r="X413" s="3"/>
      <c r="Y413" s="1"/>
      <c r="Z413" s="36"/>
      <c r="AA413" s="36"/>
    </row>
    <row r="414" ht="21.0" customHeight="1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3"/>
      <c r="N414" s="3"/>
      <c r="O414" s="3"/>
      <c r="P414" s="3"/>
      <c r="Q414" s="3"/>
      <c r="R414" s="1"/>
      <c r="S414" s="1"/>
      <c r="T414" s="3"/>
      <c r="U414" s="3"/>
      <c r="V414" s="3"/>
      <c r="W414" s="3"/>
      <c r="X414" s="3"/>
      <c r="Y414" s="1"/>
      <c r="Z414" s="36"/>
      <c r="AA414" s="36"/>
    </row>
    <row r="415" ht="21.0" customHeight="1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35"/>
      <c r="M415" s="3"/>
      <c r="N415" s="3"/>
      <c r="O415" s="3"/>
      <c r="P415" s="3"/>
      <c r="Q415" s="3"/>
      <c r="R415" s="1"/>
      <c r="S415" s="1"/>
      <c r="T415" s="3"/>
      <c r="U415" s="3"/>
      <c r="V415" s="3"/>
      <c r="W415" s="3"/>
      <c r="X415" s="3"/>
      <c r="Y415" s="1"/>
      <c r="Z415" s="36"/>
      <c r="AA415" s="36"/>
    </row>
    <row r="416" ht="21.0" customHeight="1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3"/>
      <c r="N416" s="3"/>
      <c r="O416" s="3"/>
      <c r="P416" s="3"/>
      <c r="Q416" s="3"/>
      <c r="R416" s="1"/>
      <c r="S416" s="1"/>
      <c r="T416" s="3"/>
      <c r="U416" s="3"/>
      <c r="V416" s="3"/>
      <c r="W416" s="3"/>
      <c r="X416" s="3"/>
      <c r="Y416" s="1"/>
      <c r="Z416" s="36"/>
      <c r="AA416" s="36"/>
    </row>
    <row r="417" ht="21.0" customHeight="1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35"/>
      <c r="M417" s="3"/>
      <c r="N417" s="3"/>
      <c r="O417" s="3"/>
      <c r="P417" s="3"/>
      <c r="Q417" s="3"/>
      <c r="R417" s="1"/>
      <c r="S417" s="1"/>
      <c r="T417" s="3"/>
      <c r="U417" s="3"/>
      <c r="V417" s="3"/>
      <c r="W417" s="3"/>
      <c r="X417" s="3"/>
      <c r="Y417" s="1"/>
      <c r="Z417" s="36"/>
      <c r="AA417" s="36"/>
    </row>
    <row r="418" ht="21.0" customHeight="1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3"/>
      <c r="N418" s="3"/>
      <c r="O418" s="3"/>
      <c r="P418" s="3"/>
      <c r="Q418" s="3"/>
      <c r="R418" s="1"/>
      <c r="S418" s="1"/>
      <c r="T418" s="3"/>
      <c r="U418" s="3"/>
      <c r="V418" s="3"/>
      <c r="W418" s="3"/>
      <c r="X418" s="3"/>
      <c r="Y418" s="1"/>
      <c r="Z418" s="36"/>
      <c r="AA418" s="36"/>
    </row>
    <row r="419" ht="21.0" customHeight="1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35"/>
      <c r="M419" s="3"/>
      <c r="N419" s="3"/>
      <c r="O419" s="3"/>
      <c r="P419" s="3"/>
      <c r="Q419" s="3"/>
      <c r="R419" s="1"/>
      <c r="S419" s="1"/>
      <c r="T419" s="3"/>
      <c r="U419" s="3"/>
      <c r="V419" s="3"/>
      <c r="W419" s="3"/>
      <c r="X419" s="3"/>
      <c r="Y419" s="1"/>
      <c r="Z419" s="36"/>
      <c r="AA419" s="36"/>
    </row>
    <row r="420" ht="21.0" customHeight="1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3"/>
      <c r="N420" s="3"/>
      <c r="O420" s="3"/>
      <c r="P420" s="3"/>
      <c r="Q420" s="3"/>
      <c r="R420" s="1"/>
      <c r="S420" s="1"/>
      <c r="T420" s="3"/>
      <c r="U420" s="3"/>
      <c r="V420" s="3"/>
      <c r="W420" s="3"/>
      <c r="X420" s="3"/>
      <c r="Y420" s="1"/>
      <c r="Z420" s="36"/>
      <c r="AA420" s="36"/>
    </row>
    <row r="421" ht="21.0" customHeight="1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35"/>
      <c r="M421" s="3"/>
      <c r="N421" s="3"/>
      <c r="O421" s="3"/>
      <c r="P421" s="3"/>
      <c r="Q421" s="3"/>
      <c r="R421" s="1"/>
      <c r="S421" s="1"/>
      <c r="T421" s="3"/>
      <c r="U421" s="3"/>
      <c r="V421" s="3"/>
      <c r="W421" s="3"/>
      <c r="X421" s="3"/>
      <c r="Y421" s="1"/>
      <c r="Z421" s="36"/>
      <c r="AA421" s="36"/>
    </row>
    <row r="422" ht="21.0" customHeight="1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3"/>
      <c r="N422" s="3"/>
      <c r="O422" s="3"/>
      <c r="P422" s="3"/>
      <c r="Q422" s="3"/>
      <c r="R422" s="1"/>
      <c r="S422" s="1"/>
      <c r="T422" s="3"/>
      <c r="U422" s="3"/>
      <c r="V422" s="3"/>
      <c r="W422" s="3"/>
      <c r="X422" s="3"/>
      <c r="Y422" s="1"/>
      <c r="Z422" s="36"/>
      <c r="AA422" s="36"/>
    </row>
    <row r="423" ht="21.0" customHeight="1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35"/>
      <c r="M423" s="3"/>
      <c r="N423" s="3"/>
      <c r="O423" s="3"/>
      <c r="P423" s="3"/>
      <c r="Q423" s="3"/>
      <c r="R423" s="1"/>
      <c r="S423" s="1"/>
      <c r="T423" s="3"/>
      <c r="U423" s="3"/>
      <c r="V423" s="3"/>
      <c r="W423" s="3"/>
      <c r="X423" s="3"/>
      <c r="Y423" s="1"/>
      <c r="Z423" s="36"/>
      <c r="AA423" s="36"/>
    </row>
    <row r="424" ht="21.0" customHeight="1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3"/>
      <c r="N424" s="3"/>
      <c r="O424" s="3"/>
      <c r="P424" s="3"/>
      <c r="Q424" s="3"/>
      <c r="R424" s="1"/>
      <c r="S424" s="1"/>
      <c r="T424" s="3"/>
      <c r="U424" s="3"/>
      <c r="V424" s="3"/>
      <c r="W424" s="3"/>
      <c r="X424" s="3"/>
      <c r="Y424" s="1"/>
      <c r="Z424" s="36"/>
      <c r="AA424" s="36"/>
    </row>
    <row r="425" ht="21.0" customHeight="1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35"/>
      <c r="M425" s="3"/>
      <c r="N425" s="3"/>
      <c r="O425" s="3"/>
      <c r="P425" s="3"/>
      <c r="Q425" s="3"/>
      <c r="R425" s="1"/>
      <c r="S425" s="1"/>
      <c r="T425" s="3"/>
      <c r="U425" s="3"/>
      <c r="V425" s="3"/>
      <c r="W425" s="3"/>
      <c r="X425" s="3"/>
      <c r="Y425" s="1"/>
      <c r="Z425" s="36"/>
      <c r="AA425" s="36"/>
    </row>
    <row r="426" ht="21.0" customHeight="1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3"/>
      <c r="N426" s="3"/>
      <c r="O426" s="3"/>
      <c r="P426" s="3"/>
      <c r="Q426" s="3"/>
      <c r="R426" s="1"/>
      <c r="S426" s="1"/>
      <c r="T426" s="3"/>
      <c r="U426" s="3"/>
      <c r="V426" s="3"/>
      <c r="W426" s="3"/>
      <c r="X426" s="3"/>
      <c r="Y426" s="1"/>
      <c r="Z426" s="36"/>
      <c r="AA426" s="36"/>
    </row>
    <row r="427" ht="21.0" customHeight="1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35"/>
      <c r="M427" s="3"/>
      <c r="N427" s="3"/>
      <c r="O427" s="3"/>
      <c r="P427" s="3"/>
      <c r="Q427" s="3"/>
      <c r="R427" s="1"/>
      <c r="S427" s="1"/>
      <c r="T427" s="3"/>
      <c r="U427" s="3"/>
      <c r="V427" s="3"/>
      <c r="W427" s="3"/>
      <c r="X427" s="3"/>
      <c r="Y427" s="1"/>
      <c r="Z427" s="36"/>
      <c r="AA427" s="36"/>
    </row>
    <row r="428" ht="21.0" customHeight="1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3"/>
      <c r="N428" s="3"/>
      <c r="O428" s="3"/>
      <c r="P428" s="3"/>
      <c r="Q428" s="3"/>
      <c r="R428" s="1"/>
      <c r="S428" s="1"/>
      <c r="T428" s="3"/>
      <c r="U428" s="3"/>
      <c r="V428" s="3"/>
      <c r="W428" s="3"/>
      <c r="X428" s="3"/>
      <c r="Y428" s="1"/>
      <c r="Z428" s="36"/>
      <c r="AA428" s="36"/>
    </row>
    <row r="429" ht="21.0" customHeight="1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35"/>
      <c r="M429" s="3"/>
      <c r="N429" s="3"/>
      <c r="O429" s="3"/>
      <c r="P429" s="3"/>
      <c r="Q429" s="3"/>
      <c r="R429" s="1"/>
      <c r="S429" s="1"/>
      <c r="T429" s="3"/>
      <c r="U429" s="3"/>
      <c r="V429" s="3"/>
      <c r="W429" s="3"/>
      <c r="X429" s="3"/>
      <c r="Y429" s="1"/>
      <c r="Z429" s="36"/>
      <c r="AA429" s="36"/>
    </row>
    <row r="430" ht="21.0" customHeight="1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3"/>
      <c r="N430" s="3"/>
      <c r="O430" s="3"/>
      <c r="P430" s="3"/>
      <c r="Q430" s="3"/>
      <c r="R430" s="1"/>
      <c r="S430" s="1"/>
      <c r="T430" s="3"/>
      <c r="U430" s="3"/>
      <c r="V430" s="3"/>
      <c r="W430" s="3"/>
      <c r="X430" s="3"/>
      <c r="Y430" s="1"/>
      <c r="Z430" s="36"/>
      <c r="AA430" s="36"/>
    </row>
    <row r="431" ht="21.0" customHeight="1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35"/>
      <c r="M431" s="3"/>
      <c r="N431" s="3"/>
      <c r="O431" s="3"/>
      <c r="P431" s="3"/>
      <c r="Q431" s="3"/>
      <c r="R431" s="1"/>
      <c r="S431" s="1"/>
      <c r="T431" s="3"/>
      <c r="U431" s="3"/>
      <c r="V431" s="3"/>
      <c r="W431" s="3"/>
      <c r="X431" s="3"/>
      <c r="Y431" s="1"/>
      <c r="Z431" s="36"/>
      <c r="AA431" s="36"/>
    </row>
    <row r="432" ht="21.0" customHeight="1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3"/>
      <c r="N432" s="3"/>
      <c r="O432" s="3"/>
      <c r="P432" s="3"/>
      <c r="Q432" s="3"/>
      <c r="R432" s="1"/>
      <c r="S432" s="1"/>
      <c r="T432" s="3"/>
      <c r="U432" s="3"/>
      <c r="V432" s="3"/>
      <c r="W432" s="3"/>
      <c r="X432" s="3"/>
      <c r="Y432" s="1"/>
      <c r="Z432" s="36"/>
      <c r="AA432" s="36"/>
    </row>
    <row r="433" ht="21.0" customHeight="1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35"/>
      <c r="M433" s="3"/>
      <c r="N433" s="3"/>
      <c r="O433" s="3"/>
      <c r="P433" s="3"/>
      <c r="Q433" s="3"/>
      <c r="R433" s="1"/>
      <c r="S433" s="1"/>
      <c r="T433" s="3"/>
      <c r="U433" s="3"/>
      <c r="V433" s="3"/>
      <c r="W433" s="3"/>
      <c r="X433" s="3"/>
      <c r="Y433" s="1"/>
      <c r="Z433" s="36"/>
      <c r="AA433" s="36"/>
    </row>
    <row r="434" ht="21.0" customHeight="1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3"/>
      <c r="N434" s="3"/>
      <c r="O434" s="3"/>
      <c r="P434" s="3"/>
      <c r="Q434" s="3"/>
      <c r="R434" s="1"/>
      <c r="S434" s="1"/>
      <c r="T434" s="3"/>
      <c r="U434" s="3"/>
      <c r="V434" s="3"/>
      <c r="W434" s="3"/>
      <c r="X434" s="3"/>
      <c r="Y434" s="1"/>
      <c r="Z434" s="36"/>
      <c r="AA434" s="36"/>
    </row>
    <row r="435" ht="21.0" customHeight="1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35"/>
      <c r="M435" s="3"/>
      <c r="N435" s="3"/>
      <c r="O435" s="3"/>
      <c r="P435" s="3"/>
      <c r="Q435" s="3"/>
      <c r="R435" s="1"/>
      <c r="S435" s="1"/>
      <c r="T435" s="3"/>
      <c r="U435" s="3"/>
      <c r="V435" s="3"/>
      <c r="W435" s="3"/>
      <c r="X435" s="3"/>
      <c r="Y435" s="1"/>
      <c r="Z435" s="36"/>
      <c r="AA435" s="36"/>
    </row>
    <row r="436" ht="21.0" customHeight="1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3"/>
      <c r="N436" s="3"/>
      <c r="O436" s="3"/>
      <c r="P436" s="3"/>
      <c r="Q436" s="3"/>
      <c r="R436" s="1"/>
      <c r="S436" s="1"/>
      <c r="T436" s="3"/>
      <c r="U436" s="3"/>
      <c r="V436" s="3"/>
      <c r="W436" s="3"/>
      <c r="X436" s="3"/>
      <c r="Y436" s="1"/>
      <c r="Z436" s="36"/>
      <c r="AA436" s="36"/>
    </row>
    <row r="437" ht="21.0" customHeight="1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35"/>
      <c r="M437" s="3"/>
      <c r="N437" s="3"/>
      <c r="O437" s="3"/>
      <c r="P437" s="3"/>
      <c r="Q437" s="3"/>
      <c r="R437" s="1"/>
      <c r="S437" s="1"/>
      <c r="T437" s="3"/>
      <c r="U437" s="3"/>
      <c r="V437" s="3"/>
      <c r="W437" s="3"/>
      <c r="X437" s="3"/>
      <c r="Y437" s="1"/>
      <c r="Z437" s="36"/>
      <c r="AA437" s="36"/>
    </row>
    <row r="438" ht="21.0" customHeight="1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3"/>
      <c r="N438" s="3"/>
      <c r="O438" s="3"/>
      <c r="P438" s="3"/>
      <c r="Q438" s="3"/>
      <c r="R438" s="1"/>
      <c r="S438" s="1"/>
      <c r="T438" s="3"/>
      <c r="U438" s="3"/>
      <c r="V438" s="3"/>
      <c r="W438" s="3"/>
      <c r="X438" s="3"/>
      <c r="Y438" s="1"/>
      <c r="Z438" s="36"/>
      <c r="AA438" s="36"/>
    </row>
    <row r="439" ht="21.0" customHeight="1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35"/>
      <c r="M439" s="3"/>
      <c r="N439" s="3"/>
      <c r="O439" s="3"/>
      <c r="P439" s="3"/>
      <c r="Q439" s="3"/>
      <c r="R439" s="1"/>
      <c r="S439" s="1"/>
      <c r="T439" s="3"/>
      <c r="U439" s="3"/>
      <c r="V439" s="3"/>
      <c r="W439" s="3"/>
      <c r="X439" s="3"/>
      <c r="Y439" s="1"/>
      <c r="Z439" s="36"/>
      <c r="AA439" s="36"/>
    </row>
    <row r="440" ht="21.0" customHeight="1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3"/>
      <c r="N440" s="3"/>
      <c r="O440" s="3"/>
      <c r="P440" s="3"/>
      <c r="Q440" s="3"/>
      <c r="R440" s="1"/>
      <c r="S440" s="1"/>
      <c r="T440" s="3"/>
      <c r="U440" s="3"/>
      <c r="V440" s="3"/>
      <c r="W440" s="3"/>
      <c r="X440" s="3"/>
      <c r="Y440" s="1"/>
      <c r="Z440" s="36"/>
      <c r="AA440" s="36"/>
    </row>
    <row r="441" ht="21.0" customHeight="1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35"/>
      <c r="M441" s="3"/>
      <c r="N441" s="3"/>
      <c r="O441" s="3"/>
      <c r="P441" s="3"/>
      <c r="Q441" s="3"/>
      <c r="R441" s="1"/>
      <c r="S441" s="1"/>
      <c r="T441" s="3"/>
      <c r="U441" s="3"/>
      <c r="V441" s="3"/>
      <c r="W441" s="3"/>
      <c r="X441" s="3"/>
      <c r="Y441" s="1"/>
      <c r="Z441" s="36"/>
      <c r="AA441" s="36"/>
    </row>
    <row r="442" ht="21.0" customHeight="1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3"/>
      <c r="N442" s="3"/>
      <c r="O442" s="3"/>
      <c r="P442" s="3"/>
      <c r="Q442" s="3"/>
      <c r="R442" s="1"/>
      <c r="S442" s="1"/>
      <c r="T442" s="3"/>
      <c r="U442" s="3"/>
      <c r="V442" s="3"/>
      <c r="W442" s="3"/>
      <c r="X442" s="3"/>
      <c r="Y442" s="1"/>
      <c r="Z442" s="36"/>
      <c r="AA442" s="36"/>
    </row>
    <row r="443" ht="21.0" customHeight="1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35"/>
      <c r="M443" s="3"/>
      <c r="N443" s="3"/>
      <c r="O443" s="3"/>
      <c r="P443" s="3"/>
      <c r="Q443" s="3"/>
      <c r="R443" s="1"/>
      <c r="S443" s="1"/>
      <c r="T443" s="3"/>
      <c r="U443" s="3"/>
      <c r="V443" s="3"/>
      <c r="W443" s="3"/>
      <c r="X443" s="3"/>
      <c r="Y443" s="1"/>
      <c r="Z443" s="36"/>
      <c r="AA443" s="36"/>
    </row>
    <row r="444" ht="21.0" customHeight="1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3"/>
      <c r="N444" s="3"/>
      <c r="O444" s="3"/>
      <c r="P444" s="3"/>
      <c r="Q444" s="3"/>
      <c r="R444" s="1"/>
      <c r="S444" s="1"/>
      <c r="T444" s="3"/>
      <c r="U444" s="3"/>
      <c r="V444" s="3"/>
      <c r="W444" s="3"/>
      <c r="X444" s="3"/>
      <c r="Y444" s="1"/>
      <c r="Z444" s="36"/>
      <c r="AA444" s="36"/>
    </row>
    <row r="445" ht="21.0" customHeight="1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35"/>
      <c r="M445" s="3"/>
      <c r="N445" s="3"/>
      <c r="O445" s="3"/>
      <c r="P445" s="3"/>
      <c r="Q445" s="3"/>
      <c r="R445" s="1"/>
      <c r="S445" s="1"/>
      <c r="T445" s="3"/>
      <c r="U445" s="3"/>
      <c r="V445" s="3"/>
      <c r="W445" s="3"/>
      <c r="X445" s="3"/>
      <c r="Y445" s="1"/>
      <c r="Z445" s="36"/>
      <c r="AA445" s="36"/>
    </row>
    <row r="446" ht="21.0" customHeight="1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3"/>
      <c r="N446" s="3"/>
      <c r="O446" s="3"/>
      <c r="P446" s="3"/>
      <c r="Q446" s="3"/>
      <c r="R446" s="1"/>
      <c r="S446" s="1"/>
      <c r="T446" s="3"/>
      <c r="U446" s="3"/>
      <c r="V446" s="3"/>
      <c r="W446" s="3"/>
      <c r="X446" s="3"/>
      <c r="Y446" s="1"/>
      <c r="Z446" s="36"/>
      <c r="AA446" s="36"/>
    </row>
    <row r="447" ht="21.0" customHeight="1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35"/>
      <c r="M447" s="3"/>
      <c r="N447" s="3"/>
      <c r="O447" s="3"/>
      <c r="P447" s="3"/>
      <c r="Q447" s="3"/>
      <c r="R447" s="1"/>
      <c r="S447" s="1"/>
      <c r="T447" s="3"/>
      <c r="U447" s="3"/>
      <c r="V447" s="3"/>
      <c r="W447" s="3"/>
      <c r="X447" s="3"/>
      <c r="Y447" s="1"/>
      <c r="Z447" s="36"/>
      <c r="AA447" s="36"/>
    </row>
    <row r="448" ht="21.0" customHeight="1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3"/>
      <c r="N448" s="3"/>
      <c r="O448" s="3"/>
      <c r="P448" s="3"/>
      <c r="Q448" s="3"/>
      <c r="R448" s="1"/>
      <c r="S448" s="1"/>
      <c r="T448" s="3"/>
      <c r="U448" s="3"/>
      <c r="V448" s="3"/>
      <c r="W448" s="3"/>
      <c r="X448" s="3"/>
      <c r="Y448" s="1"/>
      <c r="Z448" s="36"/>
      <c r="AA448" s="36"/>
    </row>
    <row r="449" ht="21.0" customHeight="1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35"/>
      <c r="M449" s="3"/>
      <c r="N449" s="3"/>
      <c r="O449" s="3"/>
      <c r="P449" s="3"/>
      <c r="Q449" s="3"/>
      <c r="R449" s="1"/>
      <c r="S449" s="1"/>
      <c r="T449" s="3"/>
      <c r="U449" s="3"/>
      <c r="V449" s="3"/>
      <c r="W449" s="3"/>
      <c r="X449" s="3"/>
      <c r="Y449" s="1"/>
      <c r="Z449" s="36"/>
      <c r="AA449" s="36"/>
    </row>
    <row r="450" ht="21.0" customHeight="1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3"/>
      <c r="N450" s="3"/>
      <c r="O450" s="3"/>
      <c r="P450" s="3"/>
      <c r="Q450" s="3"/>
      <c r="R450" s="1"/>
      <c r="S450" s="1"/>
      <c r="T450" s="3"/>
      <c r="U450" s="3"/>
      <c r="V450" s="3"/>
      <c r="W450" s="3"/>
      <c r="X450" s="3"/>
      <c r="Y450" s="1"/>
      <c r="Z450" s="36"/>
      <c r="AA450" s="36"/>
    </row>
    <row r="451" ht="21.0" customHeight="1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35"/>
      <c r="M451" s="3"/>
      <c r="N451" s="3"/>
      <c r="O451" s="3"/>
      <c r="P451" s="3"/>
      <c r="Q451" s="3"/>
      <c r="R451" s="1"/>
      <c r="S451" s="1"/>
      <c r="T451" s="3"/>
      <c r="U451" s="3"/>
      <c r="V451" s="3"/>
      <c r="W451" s="3"/>
      <c r="X451" s="3"/>
      <c r="Y451" s="1"/>
      <c r="Z451" s="36"/>
      <c r="AA451" s="36"/>
    </row>
    <row r="452" ht="21.0" customHeight="1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3"/>
      <c r="N452" s="3"/>
      <c r="O452" s="3"/>
      <c r="P452" s="3"/>
      <c r="Q452" s="3"/>
      <c r="R452" s="1"/>
      <c r="S452" s="1"/>
      <c r="T452" s="3"/>
      <c r="U452" s="3"/>
      <c r="V452" s="3"/>
      <c r="W452" s="3"/>
      <c r="X452" s="3"/>
      <c r="Y452" s="1"/>
      <c r="Z452" s="36"/>
      <c r="AA452" s="36"/>
    </row>
    <row r="453" ht="21.0" customHeight="1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35"/>
      <c r="M453" s="3"/>
      <c r="N453" s="3"/>
      <c r="O453" s="3"/>
      <c r="P453" s="3"/>
      <c r="Q453" s="3"/>
      <c r="R453" s="1"/>
      <c r="S453" s="1"/>
      <c r="T453" s="3"/>
      <c r="U453" s="3"/>
      <c r="V453" s="3"/>
      <c r="W453" s="3"/>
      <c r="X453" s="3"/>
      <c r="Y453" s="1"/>
      <c r="Z453" s="36"/>
      <c r="AA453" s="36"/>
    </row>
    <row r="454" ht="21.0" customHeight="1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3"/>
      <c r="N454" s="3"/>
      <c r="O454" s="3"/>
      <c r="P454" s="3"/>
      <c r="Q454" s="3"/>
      <c r="R454" s="1"/>
      <c r="S454" s="1"/>
      <c r="T454" s="3"/>
      <c r="U454" s="3"/>
      <c r="V454" s="3"/>
      <c r="W454" s="3"/>
      <c r="X454" s="3"/>
      <c r="Y454" s="1"/>
      <c r="Z454" s="36"/>
      <c r="AA454" s="36"/>
    </row>
    <row r="455" ht="21.0" customHeight="1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35"/>
      <c r="M455" s="3"/>
      <c r="N455" s="3"/>
      <c r="O455" s="3"/>
      <c r="P455" s="3"/>
      <c r="Q455" s="3"/>
      <c r="R455" s="1"/>
      <c r="S455" s="1"/>
      <c r="T455" s="3"/>
      <c r="U455" s="3"/>
      <c r="V455" s="3"/>
      <c r="W455" s="3"/>
      <c r="X455" s="3"/>
      <c r="Y455" s="1"/>
      <c r="Z455" s="36"/>
      <c r="AA455" s="36"/>
    </row>
    <row r="456" ht="21.0" customHeight="1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3"/>
      <c r="N456" s="3"/>
      <c r="O456" s="3"/>
      <c r="P456" s="3"/>
      <c r="Q456" s="3"/>
      <c r="R456" s="1"/>
      <c r="S456" s="1"/>
      <c r="T456" s="3"/>
      <c r="U456" s="3"/>
      <c r="V456" s="3"/>
      <c r="W456" s="3"/>
      <c r="X456" s="3"/>
      <c r="Y456" s="1"/>
      <c r="Z456" s="36"/>
      <c r="AA456" s="36"/>
    </row>
    <row r="457" ht="21.0" customHeight="1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35"/>
      <c r="M457" s="3"/>
      <c r="N457" s="3"/>
      <c r="O457" s="3"/>
      <c r="P457" s="3"/>
      <c r="Q457" s="3"/>
      <c r="R457" s="1"/>
      <c r="S457" s="1"/>
      <c r="T457" s="3"/>
      <c r="U457" s="3"/>
      <c r="V457" s="3"/>
      <c r="W457" s="3"/>
      <c r="X457" s="3"/>
      <c r="Y457" s="1"/>
      <c r="Z457" s="36"/>
      <c r="AA457" s="36"/>
    </row>
    <row r="458" ht="21.0" customHeight="1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3"/>
      <c r="N458" s="3"/>
      <c r="O458" s="3"/>
      <c r="P458" s="3"/>
      <c r="Q458" s="3"/>
      <c r="R458" s="1"/>
      <c r="S458" s="1"/>
      <c r="T458" s="3"/>
      <c r="U458" s="3"/>
      <c r="V458" s="3"/>
      <c r="W458" s="3"/>
      <c r="X458" s="3"/>
      <c r="Y458" s="1"/>
      <c r="Z458" s="36"/>
      <c r="AA458" s="36"/>
    </row>
    <row r="459" ht="21.0" customHeight="1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35"/>
      <c r="M459" s="3"/>
      <c r="N459" s="3"/>
      <c r="O459" s="3"/>
      <c r="P459" s="3"/>
      <c r="Q459" s="3"/>
      <c r="R459" s="1"/>
      <c r="S459" s="1"/>
      <c r="T459" s="3"/>
      <c r="U459" s="3"/>
      <c r="V459" s="3"/>
      <c r="W459" s="3"/>
      <c r="X459" s="3"/>
      <c r="Y459" s="1"/>
      <c r="Z459" s="36"/>
      <c r="AA459" s="36"/>
    </row>
    <row r="460" ht="21.0" customHeight="1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3"/>
      <c r="N460" s="3"/>
      <c r="O460" s="3"/>
      <c r="P460" s="3"/>
      <c r="Q460" s="3"/>
      <c r="R460" s="1"/>
      <c r="S460" s="1"/>
      <c r="T460" s="3"/>
      <c r="U460" s="3"/>
      <c r="V460" s="3"/>
      <c r="W460" s="3"/>
      <c r="X460" s="3"/>
      <c r="Y460" s="1"/>
      <c r="Z460" s="36"/>
      <c r="AA460" s="36"/>
    </row>
    <row r="461" ht="21.0" customHeight="1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35"/>
      <c r="M461" s="3"/>
      <c r="N461" s="3"/>
      <c r="O461" s="3"/>
      <c r="P461" s="3"/>
      <c r="Q461" s="3"/>
      <c r="R461" s="1"/>
      <c r="S461" s="1"/>
      <c r="T461" s="3"/>
      <c r="U461" s="3"/>
      <c r="V461" s="3"/>
      <c r="W461" s="3"/>
      <c r="X461" s="3"/>
      <c r="Y461" s="1"/>
      <c r="Z461" s="36"/>
      <c r="AA461" s="36"/>
    </row>
    <row r="462" ht="21.0" customHeight="1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3"/>
      <c r="N462" s="3"/>
      <c r="O462" s="3"/>
      <c r="P462" s="3"/>
      <c r="Q462" s="3"/>
      <c r="R462" s="1"/>
      <c r="S462" s="1"/>
      <c r="T462" s="3"/>
      <c r="U462" s="3"/>
      <c r="V462" s="3"/>
      <c r="W462" s="3"/>
      <c r="X462" s="3"/>
      <c r="Y462" s="1"/>
      <c r="Z462" s="36"/>
      <c r="AA462" s="36"/>
    </row>
    <row r="463" ht="21.0" customHeight="1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35"/>
      <c r="M463" s="3"/>
      <c r="N463" s="3"/>
      <c r="O463" s="3"/>
      <c r="P463" s="3"/>
      <c r="Q463" s="3"/>
      <c r="R463" s="1"/>
      <c r="S463" s="1"/>
      <c r="T463" s="3"/>
      <c r="U463" s="3"/>
      <c r="V463" s="3"/>
      <c r="W463" s="3"/>
      <c r="X463" s="3"/>
      <c r="Y463" s="1"/>
      <c r="Z463" s="36"/>
      <c r="AA463" s="36"/>
    </row>
    <row r="464" ht="21.0" customHeight="1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3"/>
      <c r="N464" s="3"/>
      <c r="O464" s="3"/>
      <c r="P464" s="3"/>
      <c r="Q464" s="3"/>
      <c r="R464" s="1"/>
      <c r="S464" s="1"/>
      <c r="T464" s="3"/>
      <c r="U464" s="3"/>
      <c r="V464" s="3"/>
      <c r="W464" s="3"/>
      <c r="X464" s="3"/>
      <c r="Y464" s="1"/>
      <c r="Z464" s="36"/>
      <c r="AA464" s="36"/>
    </row>
    <row r="465" ht="21.0" customHeight="1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35"/>
      <c r="M465" s="3"/>
      <c r="N465" s="3"/>
      <c r="O465" s="3"/>
      <c r="P465" s="3"/>
      <c r="Q465" s="3"/>
      <c r="R465" s="1"/>
      <c r="S465" s="1"/>
      <c r="T465" s="3"/>
      <c r="U465" s="3"/>
      <c r="V465" s="3"/>
      <c r="W465" s="3"/>
      <c r="X465" s="3"/>
      <c r="Y465" s="1"/>
      <c r="Z465" s="36"/>
      <c r="AA465" s="36"/>
    </row>
    <row r="466" ht="21.0" customHeight="1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3"/>
      <c r="N466" s="3"/>
      <c r="O466" s="3"/>
      <c r="P466" s="3"/>
      <c r="Q466" s="3"/>
      <c r="R466" s="1"/>
      <c r="S466" s="1"/>
      <c r="T466" s="3"/>
      <c r="U466" s="3"/>
      <c r="V466" s="3"/>
      <c r="W466" s="3"/>
      <c r="X466" s="3"/>
      <c r="Y466" s="1"/>
      <c r="Z466" s="36"/>
      <c r="AA466" s="36"/>
    </row>
    <row r="467" ht="21.0" customHeight="1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35"/>
      <c r="M467" s="3"/>
      <c r="N467" s="3"/>
      <c r="O467" s="3"/>
      <c r="P467" s="3"/>
      <c r="Q467" s="3"/>
      <c r="R467" s="1"/>
      <c r="S467" s="1"/>
      <c r="T467" s="3"/>
      <c r="U467" s="3"/>
      <c r="V467" s="3"/>
      <c r="W467" s="3"/>
      <c r="X467" s="3"/>
      <c r="Y467" s="1"/>
      <c r="Z467" s="36"/>
      <c r="AA467" s="36"/>
    </row>
    <row r="468" ht="21.0" customHeight="1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3"/>
      <c r="N468" s="3"/>
      <c r="O468" s="3"/>
      <c r="P468" s="3"/>
      <c r="Q468" s="3"/>
      <c r="R468" s="1"/>
      <c r="S468" s="1"/>
      <c r="T468" s="3"/>
      <c r="U468" s="3"/>
      <c r="V468" s="3"/>
      <c r="W468" s="3"/>
      <c r="X468" s="3"/>
      <c r="Y468" s="1"/>
      <c r="Z468" s="36"/>
      <c r="AA468" s="36"/>
    </row>
    <row r="469" ht="21.0" customHeight="1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35"/>
      <c r="M469" s="3"/>
      <c r="N469" s="3"/>
      <c r="O469" s="3"/>
      <c r="P469" s="3"/>
      <c r="Q469" s="3"/>
      <c r="R469" s="1"/>
      <c r="S469" s="1"/>
      <c r="T469" s="3"/>
      <c r="U469" s="3"/>
      <c r="V469" s="3"/>
      <c r="W469" s="3"/>
      <c r="X469" s="3"/>
      <c r="Y469" s="1"/>
      <c r="Z469" s="36"/>
      <c r="AA469" s="36"/>
    </row>
    <row r="470" ht="21.0" customHeight="1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3"/>
      <c r="N470" s="3"/>
      <c r="O470" s="3"/>
      <c r="P470" s="3"/>
      <c r="Q470" s="3"/>
      <c r="R470" s="1"/>
      <c r="S470" s="1"/>
      <c r="T470" s="3"/>
      <c r="U470" s="3"/>
      <c r="V470" s="3"/>
      <c r="W470" s="3"/>
      <c r="X470" s="3"/>
      <c r="Y470" s="1"/>
      <c r="Z470" s="36"/>
      <c r="AA470" s="36"/>
    </row>
    <row r="471" ht="21.0" customHeight="1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35"/>
      <c r="M471" s="3"/>
      <c r="N471" s="3"/>
      <c r="O471" s="3"/>
      <c r="P471" s="3"/>
      <c r="Q471" s="3"/>
      <c r="R471" s="1"/>
      <c r="S471" s="1"/>
      <c r="T471" s="3"/>
      <c r="U471" s="3"/>
      <c r="V471" s="3"/>
      <c r="W471" s="3"/>
      <c r="X471" s="3"/>
      <c r="Y471" s="1"/>
      <c r="Z471" s="36"/>
      <c r="AA471" s="36"/>
    </row>
    <row r="472" ht="21.0" customHeight="1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3"/>
      <c r="N472" s="3"/>
      <c r="O472" s="3"/>
      <c r="P472" s="3"/>
      <c r="Q472" s="3"/>
      <c r="R472" s="1"/>
      <c r="S472" s="1"/>
      <c r="T472" s="3"/>
      <c r="U472" s="3"/>
      <c r="V472" s="3"/>
      <c r="W472" s="3"/>
      <c r="X472" s="3"/>
      <c r="Y472" s="1"/>
      <c r="Z472" s="36"/>
      <c r="AA472" s="36"/>
    </row>
    <row r="473" ht="21.0" customHeight="1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35"/>
      <c r="M473" s="3"/>
      <c r="N473" s="3"/>
      <c r="O473" s="3"/>
      <c r="P473" s="3"/>
      <c r="Q473" s="3"/>
      <c r="R473" s="1"/>
      <c r="S473" s="1"/>
      <c r="T473" s="3"/>
      <c r="U473" s="3"/>
      <c r="V473" s="3"/>
      <c r="W473" s="3"/>
      <c r="X473" s="3"/>
      <c r="Y473" s="1"/>
      <c r="Z473" s="36"/>
      <c r="AA473" s="36"/>
    </row>
    <row r="474" ht="21.0" customHeight="1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3"/>
      <c r="N474" s="3"/>
      <c r="O474" s="3"/>
      <c r="P474" s="3"/>
      <c r="Q474" s="3"/>
      <c r="R474" s="1"/>
      <c r="S474" s="1"/>
      <c r="T474" s="3"/>
      <c r="U474" s="3"/>
      <c r="V474" s="3"/>
      <c r="W474" s="3"/>
      <c r="X474" s="3"/>
      <c r="Y474" s="1"/>
      <c r="Z474" s="36"/>
      <c r="AA474" s="36"/>
    </row>
    <row r="475" ht="21.0" customHeight="1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35"/>
      <c r="M475" s="3"/>
      <c r="N475" s="3"/>
      <c r="O475" s="3"/>
      <c r="P475" s="3"/>
      <c r="Q475" s="3"/>
      <c r="R475" s="1"/>
      <c r="S475" s="1"/>
      <c r="T475" s="3"/>
      <c r="U475" s="3"/>
      <c r="V475" s="3"/>
      <c r="W475" s="3"/>
      <c r="X475" s="3"/>
      <c r="Y475" s="1"/>
      <c r="Z475" s="36"/>
      <c r="AA475" s="36"/>
    </row>
    <row r="476" ht="21.0" customHeight="1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3"/>
      <c r="N476" s="3"/>
      <c r="O476" s="3"/>
      <c r="P476" s="3"/>
      <c r="Q476" s="3"/>
      <c r="R476" s="1"/>
      <c r="S476" s="1"/>
      <c r="T476" s="3"/>
      <c r="U476" s="3"/>
      <c r="V476" s="3"/>
      <c r="W476" s="3"/>
      <c r="X476" s="3"/>
      <c r="Y476" s="1"/>
      <c r="Z476" s="36"/>
      <c r="AA476" s="36"/>
    </row>
    <row r="477" ht="21.0" customHeight="1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35"/>
      <c r="M477" s="3"/>
      <c r="N477" s="3"/>
      <c r="O477" s="3"/>
      <c r="P477" s="3"/>
      <c r="Q477" s="3"/>
      <c r="R477" s="1"/>
      <c r="S477" s="1"/>
      <c r="T477" s="3"/>
      <c r="U477" s="3"/>
      <c r="V477" s="3"/>
      <c r="W477" s="3"/>
      <c r="X477" s="3"/>
      <c r="Y477" s="1"/>
      <c r="Z477" s="36"/>
      <c r="AA477" s="36"/>
    </row>
    <row r="478" ht="21.0" customHeight="1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3"/>
      <c r="N478" s="3"/>
      <c r="O478" s="3"/>
      <c r="P478" s="3"/>
      <c r="Q478" s="3"/>
      <c r="R478" s="1"/>
      <c r="S478" s="1"/>
      <c r="T478" s="3"/>
      <c r="U478" s="3"/>
      <c r="V478" s="3"/>
      <c r="W478" s="3"/>
      <c r="X478" s="3"/>
      <c r="Y478" s="1"/>
      <c r="Z478" s="36"/>
      <c r="AA478" s="36"/>
    </row>
    <row r="479" ht="21.0" customHeight="1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35"/>
      <c r="M479" s="3"/>
      <c r="N479" s="3"/>
      <c r="O479" s="3"/>
      <c r="P479" s="3"/>
      <c r="Q479" s="3"/>
      <c r="R479" s="1"/>
      <c r="S479" s="1"/>
      <c r="T479" s="3"/>
      <c r="U479" s="3"/>
      <c r="V479" s="3"/>
      <c r="W479" s="3"/>
      <c r="X479" s="3"/>
      <c r="Y479" s="1"/>
      <c r="Z479" s="36"/>
      <c r="AA479" s="36"/>
    </row>
    <row r="480" ht="21.0" customHeight="1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3"/>
      <c r="N480" s="3"/>
      <c r="O480" s="3"/>
      <c r="P480" s="3"/>
      <c r="Q480" s="3"/>
      <c r="R480" s="1"/>
      <c r="S480" s="1"/>
      <c r="T480" s="3"/>
      <c r="U480" s="3"/>
      <c r="V480" s="3"/>
      <c r="W480" s="3"/>
      <c r="X480" s="3"/>
      <c r="Y480" s="1"/>
      <c r="Z480" s="36"/>
      <c r="AA480" s="36"/>
    </row>
    <row r="481" ht="21.0" customHeight="1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35"/>
      <c r="M481" s="3"/>
      <c r="N481" s="3"/>
      <c r="O481" s="3"/>
      <c r="P481" s="3"/>
      <c r="Q481" s="3"/>
      <c r="R481" s="1"/>
      <c r="S481" s="1"/>
      <c r="T481" s="3"/>
      <c r="U481" s="3"/>
      <c r="V481" s="3"/>
      <c r="W481" s="3"/>
      <c r="X481" s="3"/>
      <c r="Y481" s="1"/>
      <c r="Z481" s="36"/>
      <c r="AA481" s="36"/>
    </row>
    <row r="482" ht="21.0" customHeight="1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3"/>
      <c r="N482" s="3"/>
      <c r="O482" s="3"/>
      <c r="P482" s="3"/>
      <c r="Q482" s="3"/>
      <c r="R482" s="1"/>
      <c r="S482" s="1"/>
      <c r="T482" s="3"/>
      <c r="U482" s="3"/>
      <c r="V482" s="3"/>
      <c r="W482" s="3"/>
      <c r="X482" s="3"/>
      <c r="Y482" s="1"/>
      <c r="Z482" s="36"/>
      <c r="AA482" s="36"/>
    </row>
    <row r="483" ht="21.0" customHeight="1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35"/>
      <c r="M483" s="3"/>
      <c r="N483" s="3"/>
      <c r="O483" s="3"/>
      <c r="P483" s="3"/>
      <c r="Q483" s="3"/>
      <c r="R483" s="1"/>
      <c r="S483" s="1"/>
      <c r="T483" s="3"/>
      <c r="U483" s="3"/>
      <c r="V483" s="3"/>
      <c r="W483" s="3"/>
      <c r="X483" s="3"/>
      <c r="Y483" s="1"/>
      <c r="Z483" s="36"/>
      <c r="AA483" s="36"/>
    </row>
    <row r="484" ht="21.0" customHeight="1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3"/>
      <c r="N484" s="3"/>
      <c r="O484" s="3"/>
      <c r="P484" s="3"/>
      <c r="Q484" s="3"/>
      <c r="R484" s="1"/>
      <c r="S484" s="1"/>
      <c r="T484" s="3"/>
      <c r="U484" s="3"/>
      <c r="V484" s="3"/>
      <c r="W484" s="3"/>
      <c r="X484" s="3"/>
      <c r="Y484" s="1"/>
      <c r="Z484" s="36"/>
      <c r="AA484" s="36"/>
    </row>
    <row r="485" ht="21.0" customHeight="1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3"/>
      <c r="N485" s="3"/>
      <c r="O485" s="3"/>
      <c r="P485" s="3"/>
      <c r="Q485" s="3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21.0" customHeight="1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3"/>
      <c r="N486" s="3"/>
      <c r="O486" s="3"/>
      <c r="P486" s="3"/>
      <c r="Q486" s="3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21.0" customHeight="1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3"/>
      <c r="N487" s="3"/>
      <c r="O487" s="3"/>
      <c r="P487" s="3"/>
      <c r="Q487" s="3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21.0" customHeight="1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3"/>
      <c r="N488" s="3"/>
      <c r="O488" s="3"/>
      <c r="P488" s="3"/>
      <c r="Q488" s="3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21.0" customHeight="1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3"/>
      <c r="N489" s="3"/>
      <c r="O489" s="3"/>
      <c r="P489" s="3"/>
      <c r="Q489" s="3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21.0" customHeight="1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3"/>
      <c r="N490" s="3"/>
      <c r="O490" s="3"/>
      <c r="P490" s="3"/>
      <c r="Q490" s="3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21.0" customHeight="1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3"/>
      <c r="N491" s="3"/>
      <c r="O491" s="3"/>
      <c r="P491" s="3"/>
      <c r="Q491" s="3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21.0" customHeight="1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3"/>
      <c r="N492" s="3"/>
      <c r="O492" s="3"/>
      <c r="P492" s="3"/>
      <c r="Q492" s="3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21.0" customHeight="1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3"/>
      <c r="N493" s="3"/>
      <c r="O493" s="3"/>
      <c r="P493" s="3"/>
      <c r="Q493" s="3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21.0" customHeight="1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3"/>
      <c r="N494" s="3"/>
      <c r="O494" s="3"/>
      <c r="P494" s="3"/>
      <c r="Q494" s="3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21.0" customHeight="1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3"/>
      <c r="N495" s="3"/>
      <c r="O495" s="3"/>
      <c r="P495" s="3"/>
      <c r="Q495" s="3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21.0" customHeight="1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3"/>
      <c r="N496" s="3"/>
      <c r="O496" s="3"/>
      <c r="P496" s="3"/>
      <c r="Q496" s="3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21.0" customHeight="1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3"/>
      <c r="N497" s="3"/>
      <c r="O497" s="3"/>
      <c r="P497" s="3"/>
      <c r="Q497" s="3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21.0" customHeight="1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3"/>
      <c r="N498" s="3"/>
      <c r="O498" s="3"/>
      <c r="P498" s="3"/>
      <c r="Q498" s="3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21.0" customHeight="1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3"/>
      <c r="N499" s="3"/>
      <c r="O499" s="3"/>
      <c r="P499" s="3"/>
      <c r="Q499" s="3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21.0" customHeight="1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3"/>
      <c r="N500" s="3"/>
      <c r="O500" s="3"/>
      <c r="P500" s="3"/>
      <c r="Q500" s="3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21.0" customHeight="1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3"/>
      <c r="N501" s="3"/>
      <c r="O501" s="3"/>
      <c r="P501" s="3"/>
      <c r="Q501" s="3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21.0" customHeight="1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3"/>
      <c r="N502" s="3"/>
      <c r="O502" s="3"/>
      <c r="P502" s="3"/>
      <c r="Q502" s="3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21.0" customHeight="1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3"/>
      <c r="N503" s="3"/>
      <c r="O503" s="3"/>
      <c r="P503" s="3"/>
      <c r="Q503" s="3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21.0" customHeight="1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3"/>
      <c r="N504" s="3"/>
      <c r="O504" s="3"/>
      <c r="P504" s="3"/>
      <c r="Q504" s="3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21.0" customHeight="1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3"/>
      <c r="N505" s="3"/>
      <c r="O505" s="3"/>
      <c r="P505" s="3"/>
      <c r="Q505" s="3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21.0" customHeight="1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3"/>
      <c r="N506" s="3"/>
      <c r="O506" s="3"/>
      <c r="P506" s="3"/>
      <c r="Q506" s="3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21.0" customHeight="1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3"/>
      <c r="N507" s="3"/>
      <c r="O507" s="3"/>
      <c r="P507" s="3"/>
      <c r="Q507" s="3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21.0" customHeight="1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3"/>
      <c r="N508" s="3"/>
      <c r="O508" s="3"/>
      <c r="P508" s="3"/>
      <c r="Q508" s="3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21.0" customHeight="1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3"/>
      <c r="N509" s="3"/>
      <c r="O509" s="3"/>
      <c r="P509" s="3"/>
      <c r="Q509" s="3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21.0" customHeight="1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3"/>
      <c r="N510" s="3"/>
      <c r="O510" s="3"/>
      <c r="P510" s="3"/>
      <c r="Q510" s="3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21.0" customHeight="1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3"/>
      <c r="N511" s="3"/>
      <c r="O511" s="3"/>
      <c r="P511" s="3"/>
      <c r="Q511" s="3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21.0" customHeight="1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3"/>
      <c r="N512" s="3"/>
      <c r="O512" s="3"/>
      <c r="P512" s="3"/>
      <c r="Q512" s="3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21.0" customHeight="1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3"/>
      <c r="N513" s="3"/>
      <c r="O513" s="3"/>
      <c r="P513" s="3"/>
      <c r="Q513" s="3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21.0" customHeight="1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3"/>
      <c r="N514" s="3"/>
      <c r="O514" s="3"/>
      <c r="P514" s="3"/>
      <c r="Q514" s="3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21.0" customHeight="1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3"/>
      <c r="N515" s="3"/>
      <c r="O515" s="3"/>
      <c r="P515" s="3"/>
      <c r="Q515" s="3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21.0" customHeight="1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3"/>
      <c r="N516" s="3"/>
      <c r="O516" s="3"/>
      <c r="P516" s="3"/>
      <c r="Q516" s="3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21.0" customHeight="1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3"/>
      <c r="N517" s="3"/>
      <c r="O517" s="3"/>
      <c r="P517" s="3"/>
      <c r="Q517" s="3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21.0" customHeight="1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3"/>
      <c r="N518" s="3"/>
      <c r="O518" s="3"/>
      <c r="P518" s="3"/>
      <c r="Q518" s="3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21.0" customHeight="1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3"/>
      <c r="N519" s="3"/>
      <c r="O519" s="3"/>
      <c r="P519" s="3"/>
      <c r="Q519" s="3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21.0" customHeight="1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3"/>
      <c r="N520" s="3"/>
      <c r="O520" s="3"/>
      <c r="P520" s="3"/>
      <c r="Q520" s="3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21.0" customHeight="1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3"/>
      <c r="N521" s="3"/>
      <c r="O521" s="3"/>
      <c r="P521" s="3"/>
      <c r="Q521" s="3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21.0" customHeight="1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3"/>
      <c r="N522" s="3"/>
      <c r="O522" s="3"/>
      <c r="P522" s="3"/>
      <c r="Q522" s="3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21.0" customHeight="1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3"/>
      <c r="N523" s="3"/>
      <c r="O523" s="3"/>
      <c r="P523" s="3"/>
      <c r="Q523" s="3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21.0" customHeight="1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3"/>
      <c r="N524" s="3"/>
      <c r="O524" s="3"/>
      <c r="P524" s="3"/>
      <c r="Q524" s="3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21.0" customHeight="1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3"/>
      <c r="N525" s="3"/>
      <c r="O525" s="3"/>
      <c r="P525" s="3"/>
      <c r="Q525" s="3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21.0" customHeight="1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3"/>
      <c r="N526" s="3"/>
      <c r="O526" s="3"/>
      <c r="P526" s="3"/>
      <c r="Q526" s="3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21.0" customHeight="1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3"/>
      <c r="N527" s="3"/>
      <c r="O527" s="3"/>
      <c r="P527" s="3"/>
      <c r="Q527" s="3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21.0" customHeight="1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3"/>
      <c r="N528" s="3"/>
      <c r="O528" s="3"/>
      <c r="P528" s="3"/>
      <c r="Q528" s="3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21.0" customHeight="1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3"/>
      <c r="N529" s="3"/>
      <c r="O529" s="3"/>
      <c r="P529" s="3"/>
      <c r="Q529" s="3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21.0" customHeight="1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3"/>
      <c r="N530" s="3"/>
      <c r="O530" s="3"/>
      <c r="P530" s="3"/>
      <c r="Q530" s="3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21.0" customHeight="1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3"/>
      <c r="N531" s="3"/>
      <c r="O531" s="3"/>
      <c r="P531" s="3"/>
      <c r="Q531" s="3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21.0" customHeight="1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3"/>
      <c r="N532" s="3"/>
      <c r="O532" s="3"/>
      <c r="P532" s="3"/>
      <c r="Q532" s="3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21.0" customHeight="1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3"/>
      <c r="N533" s="3"/>
      <c r="O533" s="3"/>
      <c r="P533" s="3"/>
      <c r="Q533" s="3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21.0" customHeight="1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3"/>
      <c r="N534" s="3"/>
      <c r="O534" s="3"/>
      <c r="P534" s="3"/>
      <c r="Q534" s="3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21.0" customHeight="1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3"/>
      <c r="N535" s="3"/>
      <c r="O535" s="3"/>
      <c r="P535" s="3"/>
      <c r="Q535" s="3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21.0" customHeight="1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3"/>
      <c r="N536" s="3"/>
      <c r="O536" s="3"/>
      <c r="P536" s="3"/>
      <c r="Q536" s="3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21.0" customHeight="1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3"/>
      <c r="N537" s="3"/>
      <c r="O537" s="3"/>
      <c r="P537" s="3"/>
      <c r="Q537" s="3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21.0" customHeight="1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3"/>
      <c r="N538" s="3"/>
      <c r="O538" s="3"/>
      <c r="P538" s="3"/>
      <c r="Q538" s="3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21.0" customHeight="1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3"/>
      <c r="N539" s="3"/>
      <c r="O539" s="3"/>
      <c r="P539" s="3"/>
      <c r="Q539" s="3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21.0" customHeight="1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3"/>
      <c r="N540" s="3"/>
      <c r="O540" s="3"/>
      <c r="P540" s="3"/>
      <c r="Q540" s="3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21.0" customHeight="1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3"/>
      <c r="N541" s="3"/>
      <c r="O541" s="3"/>
      <c r="P541" s="3"/>
      <c r="Q541" s="3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21.0" customHeight="1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3"/>
      <c r="N542" s="3"/>
      <c r="O542" s="3"/>
      <c r="P542" s="3"/>
      <c r="Q542" s="3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21.0" customHeight="1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3"/>
      <c r="N543" s="3"/>
      <c r="O543" s="3"/>
      <c r="P543" s="3"/>
      <c r="Q543" s="3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21.0" customHeight="1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3"/>
      <c r="N544" s="3"/>
      <c r="O544" s="3"/>
      <c r="P544" s="3"/>
      <c r="Q544" s="3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21.0" customHeight="1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3"/>
      <c r="N545" s="3"/>
      <c r="O545" s="3"/>
      <c r="P545" s="3"/>
      <c r="Q545" s="3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21.0" customHeight="1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3"/>
      <c r="N546" s="3"/>
      <c r="O546" s="3"/>
      <c r="P546" s="3"/>
      <c r="Q546" s="3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21.0" customHeight="1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3"/>
      <c r="N547" s="3"/>
      <c r="O547" s="3"/>
      <c r="P547" s="3"/>
      <c r="Q547" s="3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21.0" customHeight="1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3"/>
      <c r="N548" s="3"/>
      <c r="O548" s="3"/>
      <c r="P548" s="3"/>
      <c r="Q548" s="3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21.0" customHeight="1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3"/>
      <c r="N549" s="3"/>
      <c r="O549" s="3"/>
      <c r="P549" s="3"/>
      <c r="Q549" s="3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21.0" customHeight="1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3"/>
      <c r="N550" s="3"/>
      <c r="O550" s="3"/>
      <c r="P550" s="3"/>
      <c r="Q550" s="3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21.0" customHeight="1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3"/>
      <c r="N551" s="3"/>
      <c r="O551" s="3"/>
      <c r="P551" s="3"/>
      <c r="Q551" s="3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21.0" customHeight="1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3"/>
      <c r="N552" s="3"/>
      <c r="O552" s="3"/>
      <c r="P552" s="3"/>
      <c r="Q552" s="3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21.0" customHeight="1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3"/>
      <c r="N553" s="3"/>
      <c r="O553" s="3"/>
      <c r="P553" s="3"/>
      <c r="Q553" s="3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21.0" customHeight="1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3"/>
      <c r="N554" s="3"/>
      <c r="O554" s="3"/>
      <c r="P554" s="3"/>
      <c r="Q554" s="3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21.0" customHeight="1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3"/>
      <c r="N555" s="3"/>
      <c r="O555" s="3"/>
      <c r="P555" s="3"/>
      <c r="Q555" s="3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21.0" customHeight="1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3"/>
      <c r="N556" s="3"/>
      <c r="O556" s="3"/>
      <c r="P556" s="3"/>
      <c r="Q556" s="3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21.0" customHeight="1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3"/>
      <c r="N557" s="3"/>
      <c r="O557" s="3"/>
      <c r="P557" s="3"/>
      <c r="Q557" s="3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21.0" customHeight="1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3"/>
      <c r="N558" s="3"/>
      <c r="O558" s="3"/>
      <c r="P558" s="3"/>
      <c r="Q558" s="3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21.0" customHeight="1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3"/>
      <c r="N559" s="3"/>
      <c r="O559" s="3"/>
      <c r="P559" s="3"/>
      <c r="Q559" s="3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21.0" customHeight="1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3"/>
      <c r="N560" s="3"/>
      <c r="O560" s="3"/>
      <c r="P560" s="3"/>
      <c r="Q560" s="3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21.0" customHeight="1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3"/>
      <c r="N561" s="3"/>
      <c r="O561" s="3"/>
      <c r="P561" s="3"/>
      <c r="Q561" s="3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21.0" customHeight="1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3"/>
      <c r="N562" s="3"/>
      <c r="O562" s="3"/>
      <c r="P562" s="3"/>
      <c r="Q562" s="3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21.0" customHeight="1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3"/>
      <c r="N563" s="3"/>
      <c r="O563" s="3"/>
      <c r="P563" s="3"/>
      <c r="Q563" s="3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21.0" customHeight="1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3"/>
      <c r="N564" s="3"/>
      <c r="O564" s="3"/>
      <c r="P564" s="3"/>
      <c r="Q564" s="3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21.0" customHeight="1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3"/>
      <c r="N565" s="3"/>
      <c r="O565" s="3"/>
      <c r="P565" s="3"/>
      <c r="Q565" s="3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21.0" customHeight="1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3"/>
      <c r="N566" s="3"/>
      <c r="O566" s="3"/>
      <c r="P566" s="3"/>
      <c r="Q566" s="3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21.0" customHeight="1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3"/>
      <c r="N567" s="3"/>
      <c r="O567" s="3"/>
      <c r="P567" s="3"/>
      <c r="Q567" s="3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21.0" customHeight="1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3"/>
      <c r="N568" s="3"/>
      <c r="O568" s="3"/>
      <c r="P568" s="3"/>
      <c r="Q568" s="3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21.0" customHeight="1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3"/>
      <c r="N569" s="3"/>
      <c r="O569" s="3"/>
      <c r="P569" s="3"/>
      <c r="Q569" s="3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21.0" customHeight="1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3"/>
      <c r="N570" s="3"/>
      <c r="O570" s="3"/>
      <c r="P570" s="3"/>
      <c r="Q570" s="3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21.0" customHeight="1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3"/>
      <c r="N571" s="3"/>
      <c r="O571" s="3"/>
      <c r="P571" s="3"/>
      <c r="Q571" s="3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21.0" customHeight="1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3"/>
      <c r="N572" s="3"/>
      <c r="O572" s="3"/>
      <c r="P572" s="3"/>
      <c r="Q572" s="3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21.0" customHeight="1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3"/>
      <c r="N573" s="3"/>
      <c r="O573" s="3"/>
      <c r="P573" s="3"/>
      <c r="Q573" s="3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21.0" customHeight="1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3"/>
      <c r="N574" s="3"/>
      <c r="O574" s="3"/>
      <c r="P574" s="3"/>
      <c r="Q574" s="3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21.0" customHeight="1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3"/>
      <c r="N575" s="3"/>
      <c r="O575" s="3"/>
      <c r="P575" s="3"/>
      <c r="Q575" s="3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21.0" customHeight="1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3"/>
      <c r="N576" s="3"/>
      <c r="O576" s="3"/>
      <c r="P576" s="3"/>
      <c r="Q576" s="3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21.0" customHeight="1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3"/>
      <c r="N577" s="3"/>
      <c r="O577" s="3"/>
      <c r="P577" s="3"/>
      <c r="Q577" s="3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21.0" customHeight="1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3"/>
      <c r="N578" s="3"/>
      <c r="O578" s="3"/>
      <c r="P578" s="3"/>
      <c r="Q578" s="3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21.0" customHeight="1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3"/>
      <c r="N579" s="3"/>
      <c r="O579" s="3"/>
      <c r="P579" s="3"/>
      <c r="Q579" s="3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21.0" customHeight="1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3"/>
      <c r="N580" s="3"/>
      <c r="O580" s="3"/>
      <c r="P580" s="3"/>
      <c r="Q580" s="3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21.0" customHeight="1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3"/>
      <c r="N581" s="3"/>
      <c r="O581" s="3"/>
      <c r="P581" s="3"/>
      <c r="Q581" s="3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21.0" customHeight="1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3"/>
      <c r="N582" s="3"/>
      <c r="O582" s="3"/>
      <c r="P582" s="3"/>
      <c r="Q582" s="3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21.0" customHeight="1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3"/>
      <c r="N583" s="3"/>
      <c r="O583" s="3"/>
      <c r="P583" s="3"/>
      <c r="Q583" s="3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21.0" customHeight="1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3"/>
      <c r="N584" s="3"/>
      <c r="O584" s="3"/>
      <c r="P584" s="3"/>
      <c r="Q584" s="3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21.0" customHeight="1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3"/>
      <c r="N585" s="3"/>
      <c r="O585" s="3"/>
      <c r="P585" s="3"/>
      <c r="Q585" s="3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21.0" customHeight="1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3"/>
      <c r="N586" s="3"/>
      <c r="O586" s="3"/>
      <c r="P586" s="3"/>
      <c r="Q586" s="3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21.0" customHeight="1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3"/>
      <c r="N587" s="3"/>
      <c r="O587" s="3"/>
      <c r="P587" s="3"/>
      <c r="Q587" s="3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21.0" customHeight="1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3"/>
      <c r="N588" s="3"/>
      <c r="O588" s="3"/>
      <c r="P588" s="3"/>
      <c r="Q588" s="3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21.0" customHeight="1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3"/>
      <c r="N589" s="3"/>
      <c r="O589" s="3"/>
      <c r="P589" s="3"/>
      <c r="Q589" s="3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21.0" customHeight="1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3"/>
      <c r="N590" s="3"/>
      <c r="O590" s="3"/>
      <c r="P590" s="3"/>
      <c r="Q590" s="3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21.0" customHeight="1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3"/>
      <c r="N591" s="3"/>
      <c r="O591" s="3"/>
      <c r="P591" s="3"/>
      <c r="Q591" s="3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21.0" customHeight="1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3"/>
      <c r="N592" s="3"/>
      <c r="O592" s="3"/>
      <c r="P592" s="3"/>
      <c r="Q592" s="3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21.0" customHeight="1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3"/>
      <c r="N593" s="3"/>
      <c r="O593" s="3"/>
      <c r="P593" s="3"/>
      <c r="Q593" s="3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21.0" customHeight="1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3"/>
      <c r="N594" s="3"/>
      <c r="O594" s="3"/>
      <c r="P594" s="3"/>
      <c r="Q594" s="3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21.0" customHeight="1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3"/>
      <c r="N595" s="3"/>
      <c r="O595" s="3"/>
      <c r="P595" s="3"/>
      <c r="Q595" s="3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21.0" customHeight="1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3"/>
      <c r="N596" s="3"/>
      <c r="O596" s="3"/>
      <c r="P596" s="3"/>
      <c r="Q596" s="3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21.0" customHeight="1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3"/>
      <c r="N597" s="3"/>
      <c r="O597" s="3"/>
      <c r="P597" s="3"/>
      <c r="Q597" s="3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21.0" customHeight="1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3"/>
      <c r="N598" s="3"/>
      <c r="O598" s="3"/>
      <c r="P598" s="3"/>
      <c r="Q598" s="3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21.0" customHeight="1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3"/>
      <c r="N599" s="3"/>
      <c r="O599" s="3"/>
      <c r="P599" s="3"/>
      <c r="Q599" s="3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21.0" customHeight="1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3"/>
      <c r="N600" s="3"/>
      <c r="O600" s="3"/>
      <c r="P600" s="3"/>
      <c r="Q600" s="3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21.0" customHeight="1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3"/>
      <c r="N601" s="3"/>
      <c r="O601" s="3"/>
      <c r="P601" s="3"/>
      <c r="Q601" s="3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21.0" customHeight="1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3"/>
      <c r="N602" s="3"/>
      <c r="O602" s="3"/>
      <c r="P602" s="3"/>
      <c r="Q602" s="3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21.0" customHeight="1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3"/>
      <c r="N603" s="3"/>
      <c r="O603" s="3"/>
      <c r="P603" s="3"/>
      <c r="Q603" s="3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21.0" customHeight="1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3"/>
      <c r="N604" s="3"/>
      <c r="O604" s="3"/>
      <c r="P604" s="3"/>
      <c r="Q604" s="3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21.0" customHeight="1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3"/>
      <c r="N605" s="3"/>
      <c r="O605" s="3"/>
      <c r="P605" s="3"/>
      <c r="Q605" s="3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21.0" customHeight="1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3"/>
      <c r="N606" s="3"/>
      <c r="O606" s="3"/>
      <c r="P606" s="3"/>
      <c r="Q606" s="3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21.0" customHeight="1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3"/>
      <c r="N607" s="3"/>
      <c r="O607" s="3"/>
      <c r="P607" s="3"/>
      <c r="Q607" s="3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21.0" customHeight="1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3"/>
      <c r="N608" s="3"/>
      <c r="O608" s="3"/>
      <c r="P608" s="3"/>
      <c r="Q608" s="3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21.0" customHeight="1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3"/>
      <c r="N609" s="3"/>
      <c r="O609" s="3"/>
      <c r="P609" s="3"/>
      <c r="Q609" s="3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21.0" customHeight="1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3"/>
      <c r="N610" s="3"/>
      <c r="O610" s="3"/>
      <c r="P610" s="3"/>
      <c r="Q610" s="3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21.0" customHeight="1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3"/>
      <c r="N611" s="3"/>
      <c r="O611" s="3"/>
      <c r="P611" s="3"/>
      <c r="Q611" s="3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21.0" customHeight="1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3"/>
      <c r="N612" s="3"/>
      <c r="O612" s="3"/>
      <c r="P612" s="3"/>
      <c r="Q612" s="3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21.0" customHeight="1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3"/>
      <c r="N613" s="3"/>
      <c r="O613" s="3"/>
      <c r="P613" s="3"/>
      <c r="Q613" s="3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21.0" customHeight="1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3"/>
      <c r="N614" s="3"/>
      <c r="O614" s="3"/>
      <c r="P614" s="3"/>
      <c r="Q614" s="3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21.0" customHeight="1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3"/>
      <c r="N615" s="3"/>
      <c r="O615" s="3"/>
      <c r="P615" s="3"/>
      <c r="Q615" s="3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21.0" customHeight="1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3"/>
      <c r="N616" s="3"/>
      <c r="O616" s="3"/>
      <c r="P616" s="3"/>
      <c r="Q616" s="3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21.0" customHeight="1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3"/>
      <c r="N617" s="3"/>
      <c r="O617" s="3"/>
      <c r="P617" s="3"/>
      <c r="Q617" s="3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21.0" customHeight="1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3"/>
      <c r="N618" s="3"/>
      <c r="O618" s="3"/>
      <c r="P618" s="3"/>
      <c r="Q618" s="3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21.0" customHeight="1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3"/>
      <c r="N619" s="3"/>
      <c r="O619" s="3"/>
      <c r="P619" s="3"/>
      <c r="Q619" s="3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21.0" customHeight="1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3"/>
      <c r="N620" s="3"/>
      <c r="O620" s="3"/>
      <c r="P620" s="3"/>
      <c r="Q620" s="3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21.0" customHeight="1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3"/>
      <c r="N621" s="3"/>
      <c r="O621" s="3"/>
      <c r="P621" s="3"/>
      <c r="Q621" s="3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21.0" customHeight="1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3"/>
      <c r="N622" s="3"/>
      <c r="O622" s="3"/>
      <c r="P622" s="3"/>
      <c r="Q622" s="3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21.0" customHeight="1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3"/>
      <c r="N623" s="3"/>
      <c r="O623" s="3"/>
      <c r="P623" s="3"/>
      <c r="Q623" s="3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21.0" customHeight="1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3"/>
      <c r="N624" s="3"/>
      <c r="O624" s="3"/>
      <c r="P624" s="3"/>
      <c r="Q624" s="3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21.0" customHeight="1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3"/>
      <c r="N625" s="3"/>
      <c r="O625" s="3"/>
      <c r="P625" s="3"/>
      <c r="Q625" s="3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21.0" customHeight="1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3"/>
      <c r="N626" s="3"/>
      <c r="O626" s="3"/>
      <c r="P626" s="3"/>
      <c r="Q626" s="3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21.0" customHeight="1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3"/>
      <c r="N627" s="3"/>
      <c r="O627" s="3"/>
      <c r="P627" s="3"/>
      <c r="Q627" s="3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21.0" customHeight="1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3"/>
      <c r="N628" s="3"/>
      <c r="O628" s="3"/>
      <c r="P628" s="3"/>
      <c r="Q628" s="3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21.0" customHeight="1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3"/>
      <c r="N629" s="3"/>
      <c r="O629" s="3"/>
      <c r="P629" s="3"/>
      <c r="Q629" s="3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21.0" customHeight="1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3"/>
      <c r="N630" s="3"/>
      <c r="O630" s="3"/>
      <c r="P630" s="3"/>
      <c r="Q630" s="3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21.0" customHeight="1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3"/>
      <c r="N631" s="3"/>
      <c r="O631" s="3"/>
      <c r="P631" s="3"/>
      <c r="Q631" s="3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21.0" customHeight="1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3"/>
      <c r="N632" s="3"/>
      <c r="O632" s="3"/>
      <c r="P632" s="3"/>
      <c r="Q632" s="3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21.0" customHeight="1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3"/>
      <c r="N633" s="3"/>
      <c r="O633" s="3"/>
      <c r="P633" s="3"/>
      <c r="Q633" s="3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21.0" customHeight="1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3"/>
      <c r="N634" s="3"/>
      <c r="O634" s="3"/>
      <c r="P634" s="3"/>
      <c r="Q634" s="3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21.0" customHeight="1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3"/>
      <c r="N635" s="3"/>
      <c r="O635" s="3"/>
      <c r="P635" s="3"/>
      <c r="Q635" s="3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21.0" customHeight="1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3"/>
      <c r="N636" s="3"/>
      <c r="O636" s="3"/>
      <c r="P636" s="3"/>
      <c r="Q636" s="3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21.0" customHeight="1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3"/>
      <c r="N637" s="3"/>
      <c r="O637" s="3"/>
      <c r="P637" s="3"/>
      <c r="Q637" s="3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21.0" customHeight="1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3"/>
      <c r="N638" s="3"/>
      <c r="O638" s="3"/>
      <c r="P638" s="3"/>
      <c r="Q638" s="3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21.0" customHeight="1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3"/>
      <c r="N639" s="3"/>
      <c r="O639" s="3"/>
      <c r="P639" s="3"/>
      <c r="Q639" s="3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21.0" customHeight="1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3"/>
      <c r="N640" s="3"/>
      <c r="O640" s="3"/>
      <c r="P640" s="3"/>
      <c r="Q640" s="3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21.0" customHeight="1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3"/>
      <c r="N641" s="3"/>
      <c r="O641" s="3"/>
      <c r="P641" s="3"/>
      <c r="Q641" s="3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21.0" customHeight="1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3"/>
      <c r="N642" s="3"/>
      <c r="O642" s="3"/>
      <c r="P642" s="3"/>
      <c r="Q642" s="3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21.0" customHeight="1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3"/>
      <c r="N643" s="3"/>
      <c r="O643" s="3"/>
      <c r="P643" s="3"/>
      <c r="Q643" s="3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21.0" customHeight="1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3"/>
      <c r="N644" s="3"/>
      <c r="O644" s="3"/>
      <c r="P644" s="3"/>
      <c r="Q644" s="3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21.0" customHeight="1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3"/>
      <c r="N645" s="3"/>
      <c r="O645" s="3"/>
      <c r="P645" s="3"/>
      <c r="Q645" s="3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21.0" customHeight="1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3"/>
      <c r="N646" s="3"/>
      <c r="O646" s="3"/>
      <c r="P646" s="3"/>
      <c r="Q646" s="3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21.0" customHeight="1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3"/>
      <c r="N647" s="3"/>
      <c r="O647" s="3"/>
      <c r="P647" s="3"/>
      <c r="Q647" s="3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21.0" customHeight="1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3"/>
      <c r="N648" s="3"/>
      <c r="O648" s="3"/>
      <c r="P648" s="3"/>
      <c r="Q648" s="3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21.0" customHeight="1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3"/>
      <c r="N649" s="3"/>
      <c r="O649" s="3"/>
      <c r="P649" s="3"/>
      <c r="Q649" s="3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21.0" customHeight="1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3"/>
      <c r="N650" s="3"/>
      <c r="O650" s="3"/>
      <c r="P650" s="3"/>
      <c r="Q650" s="3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21.0" customHeight="1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3"/>
      <c r="N651" s="3"/>
      <c r="O651" s="3"/>
      <c r="P651" s="3"/>
      <c r="Q651" s="3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21.0" customHeight="1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3"/>
      <c r="N652" s="3"/>
      <c r="O652" s="3"/>
      <c r="P652" s="3"/>
      <c r="Q652" s="3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21.0" customHeight="1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3"/>
      <c r="N653" s="3"/>
      <c r="O653" s="3"/>
      <c r="P653" s="3"/>
      <c r="Q653" s="3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21.0" customHeight="1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3"/>
      <c r="N654" s="3"/>
      <c r="O654" s="3"/>
      <c r="P654" s="3"/>
      <c r="Q654" s="3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21.0" customHeight="1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3"/>
      <c r="N655" s="3"/>
      <c r="O655" s="3"/>
      <c r="P655" s="3"/>
      <c r="Q655" s="3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21.0" customHeight="1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3"/>
      <c r="N656" s="3"/>
      <c r="O656" s="3"/>
      <c r="P656" s="3"/>
      <c r="Q656" s="3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21.0" customHeight="1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3"/>
      <c r="N657" s="3"/>
      <c r="O657" s="3"/>
      <c r="P657" s="3"/>
      <c r="Q657" s="3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21.0" customHeight="1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3"/>
      <c r="N658" s="3"/>
      <c r="O658" s="3"/>
      <c r="P658" s="3"/>
      <c r="Q658" s="3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21.0" customHeight="1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3"/>
      <c r="N659" s="3"/>
      <c r="O659" s="3"/>
      <c r="P659" s="3"/>
      <c r="Q659" s="3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21.0" customHeight="1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3"/>
      <c r="N660" s="3"/>
      <c r="O660" s="3"/>
      <c r="P660" s="3"/>
      <c r="Q660" s="3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21.0" customHeight="1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3"/>
      <c r="N661" s="3"/>
      <c r="O661" s="3"/>
      <c r="P661" s="3"/>
      <c r="Q661" s="3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21.0" customHeight="1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3"/>
      <c r="N662" s="3"/>
      <c r="O662" s="3"/>
      <c r="P662" s="3"/>
      <c r="Q662" s="3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21.0" customHeight="1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3"/>
      <c r="N663" s="3"/>
      <c r="O663" s="3"/>
      <c r="P663" s="3"/>
      <c r="Q663" s="3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21.0" customHeight="1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3"/>
      <c r="N664" s="3"/>
      <c r="O664" s="3"/>
      <c r="P664" s="3"/>
      <c r="Q664" s="3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21.0" customHeight="1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3"/>
      <c r="N665" s="3"/>
      <c r="O665" s="3"/>
      <c r="P665" s="3"/>
      <c r="Q665" s="3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21.0" customHeight="1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3"/>
      <c r="N666" s="3"/>
      <c r="O666" s="3"/>
      <c r="P666" s="3"/>
      <c r="Q666" s="3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21.0" customHeight="1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3"/>
      <c r="N667" s="3"/>
      <c r="O667" s="3"/>
      <c r="P667" s="3"/>
      <c r="Q667" s="3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21.0" customHeight="1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3"/>
      <c r="N668" s="3"/>
      <c r="O668" s="3"/>
      <c r="P668" s="3"/>
      <c r="Q668" s="3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21.0" customHeight="1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3"/>
      <c r="N669" s="3"/>
      <c r="O669" s="3"/>
      <c r="P669" s="3"/>
      <c r="Q669" s="3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21.0" customHeight="1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3"/>
      <c r="N670" s="3"/>
      <c r="O670" s="3"/>
      <c r="P670" s="3"/>
      <c r="Q670" s="3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21.0" customHeight="1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3"/>
      <c r="N671" s="3"/>
      <c r="O671" s="3"/>
      <c r="P671" s="3"/>
      <c r="Q671" s="3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21.0" customHeight="1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3"/>
      <c r="N672" s="3"/>
      <c r="O672" s="3"/>
      <c r="P672" s="3"/>
      <c r="Q672" s="3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21.0" customHeight="1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3"/>
      <c r="N673" s="3"/>
      <c r="O673" s="3"/>
      <c r="P673" s="3"/>
      <c r="Q673" s="3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21.0" customHeight="1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3"/>
      <c r="N674" s="3"/>
      <c r="O674" s="3"/>
      <c r="P674" s="3"/>
      <c r="Q674" s="3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21.0" customHeight="1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3"/>
      <c r="N675" s="3"/>
      <c r="O675" s="3"/>
      <c r="P675" s="3"/>
      <c r="Q675" s="3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21.0" customHeight="1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3"/>
      <c r="N676" s="3"/>
      <c r="O676" s="3"/>
      <c r="P676" s="3"/>
      <c r="Q676" s="3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21.0" customHeight="1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3"/>
      <c r="N677" s="3"/>
      <c r="O677" s="3"/>
      <c r="P677" s="3"/>
      <c r="Q677" s="3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21.0" customHeight="1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3"/>
      <c r="N678" s="3"/>
      <c r="O678" s="3"/>
      <c r="P678" s="3"/>
      <c r="Q678" s="3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21.0" customHeight="1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3"/>
      <c r="N679" s="3"/>
      <c r="O679" s="3"/>
      <c r="P679" s="3"/>
      <c r="Q679" s="3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21.0" customHeight="1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3"/>
      <c r="N680" s="3"/>
      <c r="O680" s="3"/>
      <c r="P680" s="3"/>
      <c r="Q680" s="3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21.0" customHeight="1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3"/>
      <c r="N681" s="3"/>
      <c r="O681" s="3"/>
      <c r="P681" s="3"/>
      <c r="Q681" s="3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21.0" customHeight="1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3"/>
      <c r="N682" s="3"/>
      <c r="O682" s="3"/>
      <c r="P682" s="3"/>
      <c r="Q682" s="3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21.0" customHeight="1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3"/>
      <c r="N683" s="3"/>
      <c r="O683" s="3"/>
      <c r="P683" s="3"/>
      <c r="Q683" s="3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21.0" customHeight="1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3"/>
      <c r="N684" s="3"/>
      <c r="O684" s="3"/>
      <c r="P684" s="3"/>
      <c r="Q684" s="3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21.0" customHeight="1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3"/>
      <c r="N685" s="3"/>
      <c r="O685" s="3"/>
      <c r="P685" s="3"/>
      <c r="Q685" s="3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21.0" customHeight="1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3"/>
      <c r="N686" s="3"/>
      <c r="O686" s="3"/>
      <c r="P686" s="3"/>
      <c r="Q686" s="3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21.0" customHeight="1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3"/>
      <c r="N687" s="3"/>
      <c r="O687" s="3"/>
      <c r="P687" s="3"/>
      <c r="Q687" s="3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21.0" customHeight="1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3"/>
      <c r="N688" s="3"/>
      <c r="O688" s="3"/>
      <c r="P688" s="3"/>
      <c r="Q688" s="3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21.0" customHeight="1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3"/>
      <c r="N689" s="3"/>
      <c r="O689" s="3"/>
      <c r="P689" s="3"/>
      <c r="Q689" s="3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21.0" customHeight="1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3"/>
      <c r="N690" s="3"/>
      <c r="O690" s="3"/>
      <c r="P690" s="3"/>
      <c r="Q690" s="3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21.0" customHeight="1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3"/>
      <c r="N691" s="3"/>
      <c r="O691" s="3"/>
      <c r="P691" s="3"/>
      <c r="Q691" s="3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21.0" customHeight="1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3"/>
      <c r="N692" s="3"/>
      <c r="O692" s="3"/>
      <c r="P692" s="3"/>
      <c r="Q692" s="3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21.0" customHeight="1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3"/>
      <c r="N693" s="3"/>
      <c r="O693" s="3"/>
      <c r="P693" s="3"/>
      <c r="Q693" s="3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21.0" customHeight="1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3"/>
      <c r="N694" s="3"/>
      <c r="O694" s="3"/>
      <c r="P694" s="3"/>
      <c r="Q694" s="3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21.0" customHeight="1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3"/>
      <c r="N695" s="3"/>
      <c r="O695" s="3"/>
      <c r="P695" s="3"/>
      <c r="Q695" s="3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21.0" customHeight="1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3"/>
      <c r="N696" s="3"/>
      <c r="O696" s="3"/>
      <c r="P696" s="3"/>
      <c r="Q696" s="3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21.0" customHeight="1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3"/>
      <c r="N697" s="3"/>
      <c r="O697" s="3"/>
      <c r="P697" s="3"/>
      <c r="Q697" s="3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21.0" customHeight="1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3"/>
      <c r="N698" s="3"/>
      <c r="O698" s="3"/>
      <c r="P698" s="3"/>
      <c r="Q698" s="3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21.0" customHeight="1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3"/>
      <c r="N699" s="3"/>
      <c r="O699" s="3"/>
      <c r="P699" s="3"/>
      <c r="Q699" s="3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21.0" customHeight="1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3"/>
      <c r="N700" s="3"/>
      <c r="O700" s="3"/>
      <c r="P700" s="3"/>
      <c r="Q700" s="3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21.0" customHeight="1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3"/>
      <c r="N701" s="3"/>
      <c r="O701" s="3"/>
      <c r="P701" s="3"/>
      <c r="Q701" s="3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21.0" customHeight="1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3"/>
      <c r="N702" s="3"/>
      <c r="O702" s="3"/>
      <c r="P702" s="3"/>
      <c r="Q702" s="3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21.0" customHeight="1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3"/>
      <c r="N703" s="3"/>
      <c r="O703" s="3"/>
      <c r="P703" s="3"/>
      <c r="Q703" s="3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21.0" customHeight="1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3"/>
      <c r="N704" s="3"/>
      <c r="O704" s="3"/>
      <c r="P704" s="3"/>
      <c r="Q704" s="3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21.0" customHeight="1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3"/>
      <c r="N705" s="3"/>
      <c r="O705" s="3"/>
      <c r="P705" s="3"/>
      <c r="Q705" s="3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21.0" customHeight="1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3"/>
      <c r="N706" s="3"/>
      <c r="O706" s="3"/>
      <c r="P706" s="3"/>
      <c r="Q706" s="3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21.0" customHeight="1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3"/>
      <c r="N707" s="3"/>
      <c r="O707" s="3"/>
      <c r="P707" s="3"/>
      <c r="Q707" s="3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21.0" customHeight="1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3"/>
      <c r="N708" s="3"/>
      <c r="O708" s="3"/>
      <c r="P708" s="3"/>
      <c r="Q708" s="3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21.0" customHeight="1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3"/>
      <c r="N709" s="3"/>
      <c r="O709" s="3"/>
      <c r="P709" s="3"/>
      <c r="Q709" s="3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21.0" customHeight="1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3"/>
      <c r="N710" s="3"/>
      <c r="O710" s="3"/>
      <c r="P710" s="3"/>
      <c r="Q710" s="3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21.0" customHeight="1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3"/>
      <c r="N711" s="3"/>
      <c r="O711" s="3"/>
      <c r="P711" s="3"/>
      <c r="Q711" s="3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21.0" customHeight="1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3"/>
      <c r="N712" s="3"/>
      <c r="O712" s="3"/>
      <c r="P712" s="3"/>
      <c r="Q712" s="3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21.0" customHeight="1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3"/>
      <c r="N713" s="3"/>
      <c r="O713" s="3"/>
      <c r="P713" s="3"/>
      <c r="Q713" s="3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21.0" customHeight="1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3"/>
      <c r="N714" s="3"/>
      <c r="O714" s="3"/>
      <c r="P714" s="3"/>
      <c r="Q714" s="3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21.0" customHeight="1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3"/>
      <c r="N715" s="3"/>
      <c r="O715" s="3"/>
      <c r="P715" s="3"/>
      <c r="Q715" s="3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21.0" customHeight="1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3"/>
      <c r="N716" s="3"/>
      <c r="O716" s="3"/>
      <c r="P716" s="3"/>
      <c r="Q716" s="3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21.0" customHeight="1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3"/>
      <c r="N717" s="3"/>
      <c r="O717" s="3"/>
      <c r="P717" s="3"/>
      <c r="Q717" s="3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21.0" customHeight="1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3"/>
      <c r="N718" s="3"/>
      <c r="O718" s="3"/>
      <c r="P718" s="3"/>
      <c r="Q718" s="3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21.0" customHeight="1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3"/>
      <c r="N719" s="3"/>
      <c r="O719" s="3"/>
      <c r="P719" s="3"/>
      <c r="Q719" s="3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21.0" customHeight="1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3"/>
      <c r="N720" s="3"/>
      <c r="O720" s="3"/>
      <c r="P720" s="3"/>
      <c r="Q720" s="3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21.0" customHeight="1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3"/>
      <c r="N721" s="3"/>
      <c r="O721" s="3"/>
      <c r="P721" s="3"/>
      <c r="Q721" s="3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21.0" customHeight="1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3"/>
      <c r="N722" s="3"/>
      <c r="O722" s="3"/>
      <c r="P722" s="3"/>
      <c r="Q722" s="3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21.0" customHeight="1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3"/>
      <c r="N723" s="3"/>
      <c r="O723" s="3"/>
      <c r="P723" s="3"/>
      <c r="Q723" s="3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21.0" customHeight="1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3"/>
      <c r="N724" s="3"/>
      <c r="O724" s="3"/>
      <c r="P724" s="3"/>
      <c r="Q724" s="3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21.0" customHeight="1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3"/>
      <c r="N725" s="3"/>
      <c r="O725" s="3"/>
      <c r="P725" s="3"/>
      <c r="Q725" s="3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21.0" customHeight="1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3"/>
      <c r="N726" s="3"/>
      <c r="O726" s="3"/>
      <c r="P726" s="3"/>
      <c r="Q726" s="3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21.0" customHeight="1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3"/>
      <c r="N727" s="3"/>
      <c r="O727" s="3"/>
      <c r="P727" s="3"/>
      <c r="Q727" s="3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21.0" customHeight="1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3"/>
      <c r="N728" s="3"/>
      <c r="O728" s="3"/>
      <c r="P728" s="3"/>
      <c r="Q728" s="3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21.0" customHeight="1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3"/>
      <c r="N729" s="3"/>
      <c r="O729" s="3"/>
      <c r="P729" s="3"/>
      <c r="Q729" s="3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21.0" customHeight="1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3"/>
      <c r="N730" s="3"/>
      <c r="O730" s="3"/>
      <c r="P730" s="3"/>
      <c r="Q730" s="3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21.0" customHeight="1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3"/>
      <c r="N731" s="3"/>
      <c r="O731" s="3"/>
      <c r="P731" s="3"/>
      <c r="Q731" s="3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21.0" customHeight="1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3"/>
      <c r="N732" s="3"/>
      <c r="O732" s="3"/>
      <c r="P732" s="3"/>
      <c r="Q732" s="3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21.0" customHeight="1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3"/>
      <c r="N733" s="3"/>
      <c r="O733" s="3"/>
      <c r="P733" s="3"/>
      <c r="Q733" s="3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21.0" customHeight="1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3"/>
      <c r="N734" s="3"/>
      <c r="O734" s="3"/>
      <c r="P734" s="3"/>
      <c r="Q734" s="3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21.0" customHeight="1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3"/>
      <c r="N735" s="3"/>
      <c r="O735" s="3"/>
      <c r="P735" s="3"/>
      <c r="Q735" s="3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21.0" customHeight="1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3"/>
      <c r="N736" s="3"/>
      <c r="O736" s="3"/>
      <c r="P736" s="3"/>
      <c r="Q736" s="3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21.0" customHeight="1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3"/>
      <c r="N737" s="3"/>
      <c r="O737" s="3"/>
      <c r="P737" s="3"/>
      <c r="Q737" s="3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21.0" customHeight="1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3"/>
      <c r="N738" s="3"/>
      <c r="O738" s="3"/>
      <c r="P738" s="3"/>
      <c r="Q738" s="3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21.0" customHeight="1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3"/>
      <c r="N739" s="3"/>
      <c r="O739" s="3"/>
      <c r="P739" s="3"/>
      <c r="Q739" s="3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21.0" customHeight="1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3"/>
      <c r="N740" s="3"/>
      <c r="O740" s="3"/>
      <c r="P740" s="3"/>
      <c r="Q740" s="3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21.0" customHeight="1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3"/>
      <c r="N741" s="3"/>
      <c r="O741" s="3"/>
      <c r="P741" s="3"/>
      <c r="Q741" s="3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21.0" customHeight="1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3"/>
      <c r="N742" s="3"/>
      <c r="O742" s="3"/>
      <c r="P742" s="3"/>
      <c r="Q742" s="3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21.0" customHeight="1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3"/>
      <c r="N743" s="3"/>
      <c r="O743" s="3"/>
      <c r="P743" s="3"/>
      <c r="Q743" s="3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21.0" customHeight="1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3"/>
      <c r="N744" s="3"/>
      <c r="O744" s="3"/>
      <c r="P744" s="3"/>
      <c r="Q744" s="3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21.0" customHeight="1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3"/>
      <c r="N745" s="3"/>
      <c r="O745" s="3"/>
      <c r="P745" s="3"/>
      <c r="Q745" s="3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21.0" customHeight="1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3"/>
      <c r="N746" s="3"/>
      <c r="O746" s="3"/>
      <c r="P746" s="3"/>
      <c r="Q746" s="3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21.0" customHeight="1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3"/>
      <c r="N747" s="3"/>
      <c r="O747" s="3"/>
      <c r="P747" s="3"/>
      <c r="Q747" s="3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21.0" customHeight="1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3"/>
      <c r="N748" s="3"/>
      <c r="O748" s="3"/>
      <c r="P748" s="3"/>
      <c r="Q748" s="3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21.0" customHeight="1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3"/>
      <c r="N749" s="3"/>
      <c r="O749" s="3"/>
      <c r="P749" s="3"/>
      <c r="Q749" s="3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21.0" customHeight="1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3"/>
      <c r="N750" s="3"/>
      <c r="O750" s="3"/>
      <c r="P750" s="3"/>
      <c r="Q750" s="3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21.0" customHeight="1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3"/>
      <c r="N751" s="3"/>
      <c r="O751" s="3"/>
      <c r="P751" s="3"/>
      <c r="Q751" s="3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21.0" customHeight="1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3"/>
      <c r="N752" s="3"/>
      <c r="O752" s="3"/>
      <c r="P752" s="3"/>
      <c r="Q752" s="3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21.0" customHeight="1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3"/>
      <c r="N753" s="3"/>
      <c r="O753" s="3"/>
      <c r="P753" s="3"/>
      <c r="Q753" s="3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21.0" customHeight="1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3"/>
      <c r="N754" s="3"/>
      <c r="O754" s="3"/>
      <c r="P754" s="3"/>
      <c r="Q754" s="3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21.0" customHeight="1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3"/>
      <c r="N755" s="3"/>
      <c r="O755" s="3"/>
      <c r="P755" s="3"/>
      <c r="Q755" s="3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21.0" customHeight="1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3"/>
      <c r="N756" s="3"/>
      <c r="O756" s="3"/>
      <c r="P756" s="3"/>
      <c r="Q756" s="3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21.0" customHeight="1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3"/>
      <c r="N757" s="3"/>
      <c r="O757" s="3"/>
      <c r="P757" s="3"/>
      <c r="Q757" s="3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21.0" customHeight="1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3"/>
      <c r="N758" s="3"/>
      <c r="O758" s="3"/>
      <c r="P758" s="3"/>
      <c r="Q758" s="3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21.0" customHeight="1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3"/>
      <c r="N759" s="3"/>
      <c r="O759" s="3"/>
      <c r="P759" s="3"/>
      <c r="Q759" s="3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21.0" customHeight="1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3"/>
      <c r="N760" s="3"/>
      <c r="O760" s="3"/>
      <c r="P760" s="3"/>
      <c r="Q760" s="3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21.0" customHeight="1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3"/>
      <c r="N761" s="3"/>
      <c r="O761" s="3"/>
      <c r="P761" s="3"/>
      <c r="Q761" s="3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21.0" customHeight="1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3"/>
      <c r="N762" s="3"/>
      <c r="O762" s="3"/>
      <c r="P762" s="3"/>
      <c r="Q762" s="3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21.0" customHeight="1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3"/>
      <c r="N763" s="3"/>
      <c r="O763" s="3"/>
      <c r="P763" s="3"/>
      <c r="Q763" s="3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21.0" customHeight="1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3"/>
      <c r="N764" s="3"/>
      <c r="O764" s="3"/>
      <c r="P764" s="3"/>
      <c r="Q764" s="3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21.0" customHeight="1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3"/>
      <c r="N765" s="3"/>
      <c r="O765" s="3"/>
      <c r="P765" s="3"/>
      <c r="Q765" s="3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21.0" customHeight="1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3"/>
      <c r="N766" s="3"/>
      <c r="O766" s="3"/>
      <c r="P766" s="3"/>
      <c r="Q766" s="3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21.0" customHeight="1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3"/>
      <c r="N767" s="3"/>
      <c r="O767" s="3"/>
      <c r="P767" s="3"/>
      <c r="Q767" s="3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21.0" customHeight="1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3"/>
      <c r="N768" s="3"/>
      <c r="O768" s="3"/>
      <c r="P768" s="3"/>
      <c r="Q768" s="3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21.0" customHeight="1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3"/>
      <c r="N769" s="3"/>
      <c r="O769" s="3"/>
      <c r="P769" s="3"/>
      <c r="Q769" s="3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21.0" customHeight="1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3"/>
      <c r="N770" s="3"/>
      <c r="O770" s="3"/>
      <c r="P770" s="3"/>
      <c r="Q770" s="3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21.0" customHeight="1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3"/>
      <c r="N771" s="3"/>
      <c r="O771" s="3"/>
      <c r="P771" s="3"/>
      <c r="Q771" s="3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21.0" customHeight="1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3"/>
      <c r="N772" s="3"/>
      <c r="O772" s="3"/>
      <c r="P772" s="3"/>
      <c r="Q772" s="3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21.0" customHeight="1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3"/>
      <c r="N773" s="3"/>
      <c r="O773" s="3"/>
      <c r="P773" s="3"/>
      <c r="Q773" s="3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21.0" customHeight="1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3"/>
      <c r="N774" s="3"/>
      <c r="O774" s="3"/>
      <c r="P774" s="3"/>
      <c r="Q774" s="3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21.0" customHeight="1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3"/>
      <c r="N775" s="3"/>
      <c r="O775" s="3"/>
      <c r="P775" s="3"/>
      <c r="Q775" s="3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21.0" customHeight="1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3"/>
      <c r="N776" s="3"/>
      <c r="O776" s="3"/>
      <c r="P776" s="3"/>
      <c r="Q776" s="3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21.0" customHeight="1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3"/>
      <c r="N777" s="3"/>
      <c r="O777" s="3"/>
      <c r="P777" s="3"/>
      <c r="Q777" s="3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21.0" customHeight="1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3"/>
      <c r="N778" s="3"/>
      <c r="O778" s="3"/>
      <c r="P778" s="3"/>
      <c r="Q778" s="3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21.0" customHeight="1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3"/>
      <c r="N779" s="3"/>
      <c r="O779" s="3"/>
      <c r="P779" s="3"/>
      <c r="Q779" s="3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21.0" customHeight="1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3"/>
      <c r="N780" s="3"/>
      <c r="O780" s="3"/>
      <c r="P780" s="3"/>
      <c r="Q780" s="3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21.0" customHeight="1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3"/>
      <c r="N781" s="3"/>
      <c r="O781" s="3"/>
      <c r="P781" s="3"/>
      <c r="Q781" s="3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21.0" customHeight="1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3"/>
      <c r="N782" s="3"/>
      <c r="O782" s="3"/>
      <c r="P782" s="3"/>
      <c r="Q782" s="3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21.0" customHeight="1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3"/>
      <c r="N783" s="3"/>
      <c r="O783" s="3"/>
      <c r="P783" s="3"/>
      <c r="Q783" s="3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21.0" customHeight="1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3"/>
      <c r="N784" s="3"/>
      <c r="O784" s="3"/>
      <c r="P784" s="3"/>
      <c r="Q784" s="3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21.0" customHeight="1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3"/>
      <c r="N785" s="3"/>
      <c r="O785" s="3"/>
      <c r="P785" s="3"/>
      <c r="Q785" s="3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21.0" customHeight="1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3"/>
      <c r="N786" s="3"/>
      <c r="O786" s="3"/>
      <c r="P786" s="3"/>
      <c r="Q786" s="3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21.0" customHeight="1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3"/>
      <c r="N787" s="3"/>
      <c r="O787" s="3"/>
      <c r="P787" s="3"/>
      <c r="Q787" s="3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21.0" customHeight="1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3"/>
      <c r="N788" s="3"/>
      <c r="O788" s="3"/>
      <c r="P788" s="3"/>
      <c r="Q788" s="3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21.0" customHeight="1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3"/>
      <c r="N789" s="3"/>
      <c r="O789" s="3"/>
      <c r="P789" s="3"/>
      <c r="Q789" s="3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21.0" customHeight="1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3"/>
      <c r="N790" s="3"/>
      <c r="O790" s="3"/>
      <c r="P790" s="3"/>
      <c r="Q790" s="3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21.0" customHeight="1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3"/>
      <c r="N791" s="3"/>
      <c r="O791" s="3"/>
      <c r="P791" s="3"/>
      <c r="Q791" s="3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21.0" customHeight="1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3"/>
      <c r="N792" s="3"/>
      <c r="O792" s="3"/>
      <c r="P792" s="3"/>
      <c r="Q792" s="3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21.0" customHeight="1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3"/>
      <c r="N793" s="3"/>
      <c r="O793" s="3"/>
      <c r="P793" s="3"/>
      <c r="Q793" s="3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21.0" customHeight="1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3"/>
      <c r="N794" s="3"/>
      <c r="O794" s="3"/>
      <c r="P794" s="3"/>
      <c r="Q794" s="3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21.0" customHeight="1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3"/>
      <c r="N795" s="3"/>
      <c r="O795" s="3"/>
      <c r="P795" s="3"/>
      <c r="Q795" s="3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21.0" customHeight="1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3"/>
      <c r="N796" s="3"/>
      <c r="O796" s="3"/>
      <c r="P796" s="3"/>
      <c r="Q796" s="3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21.0" customHeight="1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3"/>
      <c r="N797" s="3"/>
      <c r="O797" s="3"/>
      <c r="P797" s="3"/>
      <c r="Q797" s="3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21.0" customHeight="1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3"/>
      <c r="N798" s="3"/>
      <c r="O798" s="3"/>
      <c r="P798" s="3"/>
      <c r="Q798" s="3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21.0" customHeight="1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3"/>
      <c r="N799" s="3"/>
      <c r="O799" s="3"/>
      <c r="P799" s="3"/>
      <c r="Q799" s="3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21.0" customHeight="1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3"/>
      <c r="N800" s="3"/>
      <c r="O800" s="3"/>
      <c r="P800" s="3"/>
      <c r="Q800" s="3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21.0" customHeight="1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3"/>
      <c r="N801" s="3"/>
      <c r="O801" s="3"/>
      <c r="P801" s="3"/>
      <c r="Q801" s="3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21.0" customHeight="1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3"/>
      <c r="N802" s="3"/>
      <c r="O802" s="3"/>
      <c r="P802" s="3"/>
      <c r="Q802" s="3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21.0" customHeight="1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3"/>
      <c r="N803" s="3"/>
      <c r="O803" s="3"/>
      <c r="P803" s="3"/>
      <c r="Q803" s="3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21.0" customHeight="1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3"/>
      <c r="N804" s="3"/>
      <c r="O804" s="3"/>
      <c r="P804" s="3"/>
      <c r="Q804" s="3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21.0" customHeight="1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3"/>
      <c r="N805" s="3"/>
      <c r="O805" s="3"/>
      <c r="P805" s="3"/>
      <c r="Q805" s="3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21.0" customHeight="1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3"/>
      <c r="N806" s="3"/>
      <c r="O806" s="3"/>
      <c r="P806" s="3"/>
      <c r="Q806" s="3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21.0" customHeight="1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3"/>
      <c r="N807" s="3"/>
      <c r="O807" s="3"/>
      <c r="P807" s="3"/>
      <c r="Q807" s="3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21.0" customHeight="1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3"/>
      <c r="N808" s="3"/>
      <c r="O808" s="3"/>
      <c r="P808" s="3"/>
      <c r="Q808" s="3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21.0" customHeight="1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3"/>
      <c r="N809" s="3"/>
      <c r="O809" s="3"/>
      <c r="P809" s="3"/>
      <c r="Q809" s="3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21.0" customHeight="1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3"/>
      <c r="N810" s="3"/>
      <c r="O810" s="3"/>
      <c r="P810" s="3"/>
      <c r="Q810" s="3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21.0" customHeight="1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3"/>
      <c r="N811" s="3"/>
      <c r="O811" s="3"/>
      <c r="P811" s="3"/>
      <c r="Q811" s="3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21.0" customHeight="1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3"/>
      <c r="N812" s="3"/>
      <c r="O812" s="3"/>
      <c r="P812" s="3"/>
      <c r="Q812" s="3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21.0" customHeight="1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3"/>
      <c r="N813" s="3"/>
      <c r="O813" s="3"/>
      <c r="P813" s="3"/>
      <c r="Q813" s="3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21.0" customHeight="1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3"/>
      <c r="N814" s="3"/>
      <c r="O814" s="3"/>
      <c r="P814" s="3"/>
      <c r="Q814" s="3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21.0" customHeight="1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3"/>
      <c r="N815" s="3"/>
      <c r="O815" s="3"/>
      <c r="P815" s="3"/>
      <c r="Q815" s="3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21.0" customHeight="1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3"/>
      <c r="N816" s="3"/>
      <c r="O816" s="3"/>
      <c r="P816" s="3"/>
      <c r="Q816" s="3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21.0" customHeight="1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3"/>
      <c r="N817" s="3"/>
      <c r="O817" s="3"/>
      <c r="P817" s="3"/>
      <c r="Q817" s="3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21.0" customHeight="1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3"/>
      <c r="N818" s="3"/>
      <c r="O818" s="3"/>
      <c r="P818" s="3"/>
      <c r="Q818" s="3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21.0" customHeight="1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3"/>
      <c r="N819" s="3"/>
      <c r="O819" s="3"/>
      <c r="P819" s="3"/>
      <c r="Q819" s="3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21.0" customHeight="1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3"/>
      <c r="N820" s="3"/>
      <c r="O820" s="3"/>
      <c r="P820" s="3"/>
      <c r="Q820" s="3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21.0" customHeight="1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3"/>
      <c r="N821" s="3"/>
      <c r="O821" s="3"/>
      <c r="P821" s="3"/>
      <c r="Q821" s="3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21.0" customHeight="1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3"/>
      <c r="N822" s="3"/>
      <c r="O822" s="3"/>
      <c r="P822" s="3"/>
      <c r="Q822" s="3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21.0" customHeight="1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3"/>
      <c r="N823" s="3"/>
      <c r="O823" s="3"/>
      <c r="P823" s="3"/>
      <c r="Q823" s="3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21.0" customHeight="1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3"/>
      <c r="N824" s="3"/>
      <c r="O824" s="3"/>
      <c r="P824" s="3"/>
      <c r="Q824" s="3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21.0" customHeight="1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3"/>
      <c r="N825" s="3"/>
      <c r="O825" s="3"/>
      <c r="P825" s="3"/>
      <c r="Q825" s="3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21.0" customHeight="1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3"/>
      <c r="N826" s="3"/>
      <c r="O826" s="3"/>
      <c r="P826" s="3"/>
      <c r="Q826" s="3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21.0" customHeight="1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3"/>
      <c r="N827" s="3"/>
      <c r="O827" s="3"/>
      <c r="P827" s="3"/>
      <c r="Q827" s="3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21.0" customHeight="1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3"/>
      <c r="N828" s="3"/>
      <c r="O828" s="3"/>
      <c r="P828" s="3"/>
      <c r="Q828" s="3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21.0" customHeight="1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3"/>
      <c r="N829" s="3"/>
      <c r="O829" s="3"/>
      <c r="P829" s="3"/>
      <c r="Q829" s="3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21.0" customHeight="1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3"/>
      <c r="N830" s="3"/>
      <c r="O830" s="3"/>
      <c r="P830" s="3"/>
      <c r="Q830" s="3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21.0" customHeight="1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3"/>
      <c r="N831" s="3"/>
      <c r="O831" s="3"/>
      <c r="P831" s="3"/>
      <c r="Q831" s="3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21.0" customHeight="1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3"/>
      <c r="N832" s="3"/>
      <c r="O832" s="3"/>
      <c r="P832" s="3"/>
      <c r="Q832" s="3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21.0" customHeight="1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3"/>
      <c r="N833" s="3"/>
      <c r="O833" s="3"/>
      <c r="P833" s="3"/>
      <c r="Q833" s="3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21.0" customHeight="1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3"/>
      <c r="N834" s="3"/>
      <c r="O834" s="3"/>
      <c r="P834" s="3"/>
      <c r="Q834" s="3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21.0" customHeight="1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3"/>
      <c r="N835" s="3"/>
      <c r="O835" s="3"/>
      <c r="P835" s="3"/>
      <c r="Q835" s="3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21.0" customHeight="1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3"/>
      <c r="N836" s="3"/>
      <c r="O836" s="3"/>
      <c r="P836" s="3"/>
      <c r="Q836" s="3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21.0" customHeight="1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3"/>
      <c r="N837" s="3"/>
      <c r="O837" s="3"/>
      <c r="P837" s="3"/>
      <c r="Q837" s="3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21.0" customHeight="1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3"/>
      <c r="N838" s="3"/>
      <c r="O838" s="3"/>
      <c r="P838" s="3"/>
      <c r="Q838" s="3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21.0" customHeight="1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3"/>
      <c r="N839" s="3"/>
      <c r="O839" s="3"/>
      <c r="P839" s="3"/>
      <c r="Q839" s="3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21.0" customHeight="1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3"/>
      <c r="N840" s="3"/>
      <c r="O840" s="3"/>
      <c r="P840" s="3"/>
      <c r="Q840" s="3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21.0" customHeight="1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3"/>
      <c r="N841" s="3"/>
      <c r="O841" s="3"/>
      <c r="P841" s="3"/>
      <c r="Q841" s="3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21.0" customHeight="1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3"/>
      <c r="N842" s="3"/>
      <c r="O842" s="3"/>
      <c r="P842" s="3"/>
      <c r="Q842" s="3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21.0" customHeight="1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3"/>
      <c r="N843" s="3"/>
      <c r="O843" s="3"/>
      <c r="P843" s="3"/>
      <c r="Q843" s="3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21.0" customHeight="1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3"/>
      <c r="N844" s="3"/>
      <c r="O844" s="3"/>
      <c r="P844" s="3"/>
      <c r="Q844" s="3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21.0" customHeight="1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3"/>
      <c r="N845" s="3"/>
      <c r="O845" s="3"/>
      <c r="P845" s="3"/>
      <c r="Q845" s="3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21.0" customHeight="1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3"/>
      <c r="N846" s="3"/>
      <c r="O846" s="3"/>
      <c r="P846" s="3"/>
      <c r="Q846" s="3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21.0" customHeight="1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3"/>
      <c r="N847" s="3"/>
      <c r="O847" s="3"/>
      <c r="P847" s="3"/>
      <c r="Q847" s="3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21.0" customHeight="1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3"/>
      <c r="N848" s="3"/>
      <c r="O848" s="3"/>
      <c r="P848" s="3"/>
      <c r="Q848" s="3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21.0" customHeight="1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3"/>
      <c r="N849" s="3"/>
      <c r="O849" s="3"/>
      <c r="P849" s="3"/>
      <c r="Q849" s="3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21.0" customHeight="1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3"/>
      <c r="N850" s="3"/>
      <c r="O850" s="3"/>
      <c r="P850" s="3"/>
      <c r="Q850" s="3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21.0" customHeight="1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3"/>
      <c r="N851" s="3"/>
      <c r="O851" s="3"/>
      <c r="P851" s="3"/>
      <c r="Q851" s="3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21.0" customHeight="1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3"/>
      <c r="N852" s="3"/>
      <c r="O852" s="3"/>
      <c r="P852" s="3"/>
      <c r="Q852" s="3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21.0" customHeight="1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3"/>
      <c r="N853" s="3"/>
      <c r="O853" s="3"/>
      <c r="P853" s="3"/>
      <c r="Q853" s="3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21.0" customHeight="1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3"/>
      <c r="N854" s="3"/>
      <c r="O854" s="3"/>
      <c r="P854" s="3"/>
      <c r="Q854" s="3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21.0" customHeight="1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3"/>
      <c r="N855" s="3"/>
      <c r="O855" s="3"/>
      <c r="P855" s="3"/>
      <c r="Q855" s="3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21.0" customHeight="1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3"/>
      <c r="N856" s="3"/>
      <c r="O856" s="3"/>
      <c r="P856" s="3"/>
      <c r="Q856" s="3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21.0" customHeight="1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3"/>
      <c r="N857" s="3"/>
      <c r="O857" s="3"/>
      <c r="P857" s="3"/>
      <c r="Q857" s="3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21.0" customHeight="1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3"/>
      <c r="N858" s="3"/>
      <c r="O858" s="3"/>
      <c r="P858" s="3"/>
      <c r="Q858" s="3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21.0" customHeight="1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3"/>
      <c r="N859" s="3"/>
      <c r="O859" s="3"/>
      <c r="P859" s="3"/>
      <c r="Q859" s="3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21.0" customHeight="1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3"/>
      <c r="N860" s="3"/>
      <c r="O860" s="3"/>
      <c r="P860" s="3"/>
      <c r="Q860" s="3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21.0" customHeight="1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3"/>
      <c r="N861" s="3"/>
      <c r="O861" s="3"/>
      <c r="P861" s="3"/>
      <c r="Q861" s="3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21.0" customHeight="1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3"/>
      <c r="N862" s="3"/>
      <c r="O862" s="3"/>
      <c r="P862" s="3"/>
      <c r="Q862" s="3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21.0" customHeight="1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3"/>
      <c r="N863" s="3"/>
      <c r="O863" s="3"/>
      <c r="P863" s="3"/>
      <c r="Q863" s="3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21.0" customHeight="1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3"/>
      <c r="N864" s="3"/>
      <c r="O864" s="3"/>
      <c r="P864" s="3"/>
      <c r="Q864" s="3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21.0" customHeight="1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3"/>
      <c r="N865" s="3"/>
      <c r="O865" s="3"/>
      <c r="P865" s="3"/>
      <c r="Q865" s="3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21.0" customHeight="1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3"/>
      <c r="N866" s="3"/>
      <c r="O866" s="3"/>
      <c r="P866" s="3"/>
      <c r="Q866" s="3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21.0" customHeight="1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3"/>
      <c r="N867" s="3"/>
      <c r="O867" s="3"/>
      <c r="P867" s="3"/>
      <c r="Q867" s="3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21.0" customHeight="1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3"/>
      <c r="N868" s="3"/>
      <c r="O868" s="3"/>
      <c r="P868" s="3"/>
      <c r="Q868" s="3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21.0" customHeight="1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3"/>
      <c r="N869" s="3"/>
      <c r="O869" s="3"/>
      <c r="P869" s="3"/>
      <c r="Q869" s="3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21.0" customHeight="1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3"/>
      <c r="N870" s="3"/>
      <c r="O870" s="3"/>
      <c r="P870" s="3"/>
      <c r="Q870" s="3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21.0" customHeight="1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3"/>
      <c r="N871" s="3"/>
      <c r="O871" s="3"/>
      <c r="P871" s="3"/>
      <c r="Q871" s="3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21.0" customHeight="1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3"/>
      <c r="N872" s="3"/>
      <c r="O872" s="3"/>
      <c r="P872" s="3"/>
      <c r="Q872" s="3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21.0" customHeight="1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3"/>
      <c r="N873" s="3"/>
      <c r="O873" s="3"/>
      <c r="P873" s="3"/>
      <c r="Q873" s="3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21.0" customHeight="1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3"/>
      <c r="N874" s="3"/>
      <c r="O874" s="3"/>
      <c r="P874" s="3"/>
      <c r="Q874" s="3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21.0" customHeight="1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3"/>
      <c r="N875" s="3"/>
      <c r="O875" s="3"/>
      <c r="P875" s="3"/>
      <c r="Q875" s="3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21.0" customHeight="1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3"/>
      <c r="N876" s="3"/>
      <c r="O876" s="3"/>
      <c r="P876" s="3"/>
      <c r="Q876" s="3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21.0" customHeight="1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3"/>
      <c r="N877" s="3"/>
      <c r="O877" s="3"/>
      <c r="P877" s="3"/>
      <c r="Q877" s="3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21.0" customHeight="1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3"/>
      <c r="N878" s="3"/>
      <c r="O878" s="3"/>
      <c r="P878" s="3"/>
      <c r="Q878" s="3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21.0" customHeight="1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3"/>
      <c r="N879" s="3"/>
      <c r="O879" s="3"/>
      <c r="P879" s="3"/>
      <c r="Q879" s="3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21.0" customHeight="1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3"/>
      <c r="N880" s="3"/>
      <c r="O880" s="3"/>
      <c r="P880" s="3"/>
      <c r="Q880" s="3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21.0" customHeight="1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3"/>
      <c r="N881" s="3"/>
      <c r="O881" s="3"/>
      <c r="P881" s="3"/>
      <c r="Q881" s="3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21.0" customHeight="1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3"/>
      <c r="N882" s="3"/>
      <c r="O882" s="3"/>
      <c r="P882" s="3"/>
      <c r="Q882" s="3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21.0" customHeight="1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3"/>
      <c r="N883" s="3"/>
      <c r="O883" s="3"/>
      <c r="P883" s="3"/>
      <c r="Q883" s="3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21.0" customHeight="1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3"/>
      <c r="N884" s="3"/>
      <c r="O884" s="3"/>
      <c r="P884" s="3"/>
      <c r="Q884" s="3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21.0" customHeight="1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3"/>
      <c r="N885" s="3"/>
      <c r="O885" s="3"/>
      <c r="P885" s="3"/>
      <c r="Q885" s="3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21.0" customHeight="1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3"/>
      <c r="N886" s="3"/>
      <c r="O886" s="3"/>
      <c r="P886" s="3"/>
      <c r="Q886" s="3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21.0" customHeight="1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3"/>
      <c r="N887" s="3"/>
      <c r="O887" s="3"/>
      <c r="P887" s="3"/>
      <c r="Q887" s="3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21.0" customHeight="1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3"/>
      <c r="N888" s="3"/>
      <c r="O888" s="3"/>
      <c r="P888" s="3"/>
      <c r="Q888" s="3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21.0" customHeight="1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3"/>
      <c r="N889" s="3"/>
      <c r="O889" s="3"/>
      <c r="P889" s="3"/>
      <c r="Q889" s="3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21.0" customHeight="1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3"/>
      <c r="N890" s="3"/>
      <c r="O890" s="3"/>
      <c r="P890" s="3"/>
      <c r="Q890" s="3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21.0" customHeight="1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3"/>
      <c r="N891" s="3"/>
      <c r="O891" s="3"/>
      <c r="P891" s="3"/>
      <c r="Q891" s="3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21.0" customHeight="1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3"/>
      <c r="N892" s="3"/>
      <c r="O892" s="3"/>
      <c r="P892" s="3"/>
      <c r="Q892" s="3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21.0" customHeight="1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3"/>
      <c r="N893" s="3"/>
      <c r="O893" s="3"/>
      <c r="P893" s="3"/>
      <c r="Q893" s="3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21.0" customHeight="1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3"/>
      <c r="N894" s="3"/>
      <c r="O894" s="3"/>
      <c r="P894" s="3"/>
      <c r="Q894" s="3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21.0" customHeight="1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3"/>
      <c r="N895" s="3"/>
      <c r="O895" s="3"/>
      <c r="P895" s="3"/>
      <c r="Q895" s="3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21.0" customHeight="1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3"/>
      <c r="N896" s="3"/>
      <c r="O896" s="3"/>
      <c r="P896" s="3"/>
      <c r="Q896" s="3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21.0" customHeight="1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3"/>
      <c r="N897" s="3"/>
      <c r="O897" s="3"/>
      <c r="P897" s="3"/>
      <c r="Q897" s="3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21.0" customHeight="1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3"/>
      <c r="N898" s="3"/>
      <c r="O898" s="3"/>
      <c r="P898" s="3"/>
      <c r="Q898" s="3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21.0" customHeight="1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3"/>
      <c r="N899" s="3"/>
      <c r="O899" s="3"/>
      <c r="P899" s="3"/>
      <c r="Q899" s="3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21.0" customHeight="1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3"/>
      <c r="N900" s="3"/>
      <c r="O900" s="3"/>
      <c r="P900" s="3"/>
      <c r="Q900" s="3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21.0" customHeight="1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3"/>
      <c r="N901" s="3"/>
      <c r="O901" s="3"/>
      <c r="P901" s="3"/>
      <c r="Q901" s="3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21.0" customHeight="1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3"/>
      <c r="N902" s="3"/>
      <c r="O902" s="3"/>
      <c r="P902" s="3"/>
      <c r="Q902" s="3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21.0" customHeight="1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3"/>
      <c r="N903" s="3"/>
      <c r="O903" s="3"/>
      <c r="P903" s="3"/>
      <c r="Q903" s="3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21.0" customHeight="1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3"/>
      <c r="N904" s="3"/>
      <c r="O904" s="3"/>
      <c r="P904" s="3"/>
      <c r="Q904" s="3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21.0" customHeight="1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3"/>
      <c r="N905" s="3"/>
      <c r="O905" s="3"/>
      <c r="P905" s="3"/>
      <c r="Q905" s="3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21.0" customHeight="1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3"/>
      <c r="N906" s="3"/>
      <c r="O906" s="3"/>
      <c r="P906" s="3"/>
      <c r="Q906" s="3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21.0" customHeight="1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3"/>
      <c r="N907" s="3"/>
      <c r="O907" s="3"/>
      <c r="P907" s="3"/>
      <c r="Q907" s="3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21.0" customHeight="1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3"/>
      <c r="N908" s="3"/>
      <c r="O908" s="3"/>
      <c r="P908" s="3"/>
      <c r="Q908" s="3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21.0" customHeight="1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3"/>
      <c r="N909" s="3"/>
      <c r="O909" s="3"/>
      <c r="P909" s="3"/>
      <c r="Q909" s="3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21.0" customHeight="1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3"/>
      <c r="N910" s="3"/>
      <c r="O910" s="3"/>
      <c r="P910" s="3"/>
      <c r="Q910" s="3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21.0" customHeight="1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3"/>
      <c r="N911" s="3"/>
      <c r="O911" s="3"/>
      <c r="P911" s="3"/>
      <c r="Q911" s="3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21.0" customHeight="1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3"/>
      <c r="N912" s="3"/>
      <c r="O912" s="3"/>
      <c r="P912" s="3"/>
      <c r="Q912" s="3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21.0" customHeight="1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3"/>
      <c r="N913" s="3"/>
      <c r="O913" s="3"/>
      <c r="P913" s="3"/>
      <c r="Q913" s="3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21.0" customHeight="1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3"/>
      <c r="N914" s="3"/>
      <c r="O914" s="3"/>
      <c r="P914" s="3"/>
      <c r="Q914" s="3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21.0" customHeight="1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3"/>
      <c r="N915" s="3"/>
      <c r="O915" s="3"/>
      <c r="P915" s="3"/>
      <c r="Q915" s="3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21.0" customHeight="1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3"/>
      <c r="N916" s="3"/>
      <c r="O916" s="3"/>
      <c r="P916" s="3"/>
      <c r="Q916" s="3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21.0" customHeight="1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3"/>
      <c r="N917" s="3"/>
      <c r="O917" s="3"/>
      <c r="P917" s="3"/>
      <c r="Q917" s="3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21.0" customHeight="1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3"/>
      <c r="N918" s="3"/>
      <c r="O918" s="3"/>
      <c r="P918" s="3"/>
      <c r="Q918" s="3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21.0" customHeight="1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3"/>
      <c r="N919" s="3"/>
      <c r="O919" s="3"/>
      <c r="P919" s="3"/>
      <c r="Q919" s="3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21.0" customHeight="1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3"/>
      <c r="N920" s="3"/>
      <c r="O920" s="3"/>
      <c r="P920" s="3"/>
      <c r="Q920" s="3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21.0" customHeight="1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3"/>
      <c r="N921" s="3"/>
      <c r="O921" s="3"/>
      <c r="P921" s="3"/>
      <c r="Q921" s="3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21.0" customHeight="1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3"/>
      <c r="N922" s="3"/>
      <c r="O922" s="3"/>
      <c r="P922" s="3"/>
      <c r="Q922" s="3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21.0" customHeight="1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3"/>
      <c r="N923" s="3"/>
      <c r="O923" s="3"/>
      <c r="P923" s="3"/>
      <c r="Q923" s="3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21.0" customHeight="1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3"/>
      <c r="N924" s="3"/>
      <c r="O924" s="3"/>
      <c r="P924" s="3"/>
      <c r="Q924" s="3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21.0" customHeight="1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3"/>
      <c r="N925" s="3"/>
      <c r="O925" s="3"/>
      <c r="P925" s="3"/>
      <c r="Q925" s="3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21.0" customHeight="1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3"/>
      <c r="N926" s="3"/>
      <c r="O926" s="3"/>
      <c r="P926" s="3"/>
      <c r="Q926" s="3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21.0" customHeight="1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3"/>
      <c r="N927" s="3"/>
      <c r="O927" s="3"/>
      <c r="P927" s="3"/>
      <c r="Q927" s="3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21.0" customHeight="1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3"/>
      <c r="N928" s="3"/>
      <c r="O928" s="3"/>
      <c r="P928" s="3"/>
      <c r="Q928" s="3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21.0" customHeight="1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3"/>
      <c r="N929" s="3"/>
      <c r="O929" s="3"/>
      <c r="P929" s="3"/>
      <c r="Q929" s="3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21.0" customHeight="1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3"/>
      <c r="N930" s="3"/>
      <c r="O930" s="3"/>
      <c r="P930" s="3"/>
      <c r="Q930" s="3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21.0" customHeight="1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3"/>
      <c r="N931" s="3"/>
      <c r="O931" s="3"/>
      <c r="P931" s="3"/>
      <c r="Q931" s="3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21.0" customHeight="1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3"/>
      <c r="N932" s="3"/>
      <c r="O932" s="3"/>
      <c r="P932" s="3"/>
      <c r="Q932" s="3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21.0" customHeight="1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3"/>
      <c r="N933" s="3"/>
      <c r="O933" s="3"/>
      <c r="P933" s="3"/>
      <c r="Q933" s="3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21.0" customHeight="1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3"/>
      <c r="N934" s="3"/>
      <c r="O934" s="3"/>
      <c r="P934" s="3"/>
      <c r="Q934" s="3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21.0" customHeight="1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3"/>
      <c r="N935" s="3"/>
      <c r="O935" s="3"/>
      <c r="P935" s="3"/>
      <c r="Q935" s="3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21.0" customHeight="1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3"/>
      <c r="N936" s="3"/>
      <c r="O936" s="3"/>
      <c r="P936" s="3"/>
      <c r="Q936" s="3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21.0" customHeight="1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3"/>
      <c r="N937" s="3"/>
      <c r="O937" s="3"/>
      <c r="P937" s="3"/>
      <c r="Q937" s="3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21.0" customHeight="1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3"/>
      <c r="N938" s="3"/>
      <c r="O938" s="3"/>
      <c r="P938" s="3"/>
      <c r="Q938" s="3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21.0" customHeight="1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3"/>
      <c r="N939" s="3"/>
      <c r="O939" s="3"/>
      <c r="P939" s="3"/>
      <c r="Q939" s="3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21.0" customHeight="1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3"/>
      <c r="N940" s="3"/>
      <c r="O940" s="3"/>
      <c r="P940" s="3"/>
      <c r="Q940" s="3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21.0" customHeight="1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3"/>
      <c r="N941" s="3"/>
      <c r="O941" s="3"/>
      <c r="P941" s="3"/>
      <c r="Q941" s="3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21.0" customHeight="1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3"/>
      <c r="N942" s="3"/>
      <c r="O942" s="3"/>
      <c r="P942" s="3"/>
      <c r="Q942" s="3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21.0" customHeight="1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3"/>
      <c r="N943" s="3"/>
      <c r="O943" s="3"/>
      <c r="P943" s="3"/>
      <c r="Q943" s="3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21.0" customHeight="1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3"/>
      <c r="N944" s="3"/>
      <c r="O944" s="3"/>
      <c r="P944" s="3"/>
      <c r="Q944" s="3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21.0" customHeight="1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3"/>
      <c r="N945" s="3"/>
      <c r="O945" s="3"/>
      <c r="P945" s="3"/>
      <c r="Q945" s="3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21.0" customHeight="1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3"/>
      <c r="N946" s="3"/>
      <c r="O946" s="3"/>
      <c r="P946" s="3"/>
      <c r="Q946" s="3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21.0" customHeight="1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3"/>
      <c r="N947" s="3"/>
      <c r="O947" s="3"/>
      <c r="P947" s="3"/>
      <c r="Q947" s="3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21.0" customHeight="1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3"/>
      <c r="N948" s="3"/>
      <c r="O948" s="3"/>
      <c r="P948" s="3"/>
      <c r="Q948" s="3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21.0" customHeight="1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3"/>
      <c r="N949" s="3"/>
      <c r="O949" s="3"/>
      <c r="P949" s="3"/>
      <c r="Q949" s="3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21.0" customHeight="1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3"/>
      <c r="N950" s="3"/>
      <c r="O950" s="3"/>
      <c r="P950" s="3"/>
      <c r="Q950" s="3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21.0" customHeight="1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3"/>
      <c r="N951" s="3"/>
      <c r="O951" s="3"/>
      <c r="P951" s="3"/>
      <c r="Q951" s="3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21.0" customHeight="1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3"/>
      <c r="N952" s="3"/>
      <c r="O952" s="3"/>
      <c r="P952" s="3"/>
      <c r="Q952" s="3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21.0" customHeight="1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3"/>
      <c r="N953" s="3"/>
      <c r="O953" s="3"/>
      <c r="P953" s="3"/>
      <c r="Q953" s="3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21.0" customHeight="1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3"/>
      <c r="N954" s="3"/>
      <c r="O954" s="3"/>
      <c r="P954" s="3"/>
      <c r="Q954" s="3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21.0" customHeight="1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3"/>
      <c r="N955" s="3"/>
      <c r="O955" s="3"/>
      <c r="P955" s="3"/>
      <c r="Q955" s="3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21.0" customHeight="1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3"/>
      <c r="N956" s="3"/>
      <c r="O956" s="3"/>
      <c r="P956" s="3"/>
      <c r="Q956" s="3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21.0" customHeight="1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3"/>
      <c r="N957" s="3"/>
      <c r="O957" s="3"/>
      <c r="P957" s="3"/>
      <c r="Q957" s="3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21.0" customHeight="1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3"/>
      <c r="N958" s="3"/>
      <c r="O958" s="3"/>
      <c r="P958" s="3"/>
      <c r="Q958" s="3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21.0" customHeight="1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3"/>
      <c r="N959" s="3"/>
      <c r="O959" s="3"/>
      <c r="P959" s="3"/>
      <c r="Q959" s="3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21.0" customHeight="1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3"/>
      <c r="N960" s="3"/>
      <c r="O960" s="3"/>
      <c r="P960" s="3"/>
      <c r="Q960" s="3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21.0" customHeight="1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3"/>
      <c r="N961" s="3"/>
      <c r="O961" s="3"/>
      <c r="P961" s="3"/>
      <c r="Q961" s="3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21.0" customHeight="1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3"/>
      <c r="N962" s="3"/>
      <c r="O962" s="3"/>
      <c r="P962" s="3"/>
      <c r="Q962" s="3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21.0" customHeight="1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3"/>
      <c r="N963" s="3"/>
      <c r="O963" s="3"/>
      <c r="P963" s="3"/>
      <c r="Q963" s="3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21.0" customHeight="1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3"/>
      <c r="N964" s="3"/>
      <c r="O964" s="3"/>
      <c r="P964" s="3"/>
      <c r="Q964" s="3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21.0" customHeight="1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3"/>
      <c r="N965" s="3"/>
      <c r="O965" s="3"/>
      <c r="P965" s="3"/>
      <c r="Q965" s="3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21.0" customHeight="1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3"/>
      <c r="N966" s="3"/>
      <c r="O966" s="3"/>
      <c r="P966" s="3"/>
      <c r="Q966" s="3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21.0" customHeight="1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3"/>
      <c r="N967" s="3"/>
      <c r="O967" s="3"/>
      <c r="P967" s="3"/>
      <c r="Q967" s="3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21.0" customHeight="1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3"/>
      <c r="N968" s="3"/>
      <c r="O968" s="3"/>
      <c r="P968" s="3"/>
      <c r="Q968" s="3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21.0" customHeight="1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3"/>
      <c r="N969" s="3"/>
      <c r="O969" s="3"/>
      <c r="P969" s="3"/>
      <c r="Q969" s="3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21.0" customHeight="1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3"/>
      <c r="N970" s="3"/>
      <c r="O970" s="3"/>
      <c r="P970" s="3"/>
      <c r="Q970" s="3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21.0" customHeight="1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3"/>
      <c r="N971" s="3"/>
      <c r="O971" s="3"/>
      <c r="P971" s="3"/>
      <c r="Q971" s="3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21.0" customHeight="1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3"/>
      <c r="N972" s="3"/>
      <c r="O972" s="3"/>
      <c r="P972" s="3"/>
      <c r="Q972" s="3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21.0" customHeight="1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3"/>
      <c r="N973" s="3"/>
      <c r="O973" s="3"/>
      <c r="P973" s="3"/>
      <c r="Q973" s="3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21.0" customHeight="1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3"/>
      <c r="N974" s="3"/>
      <c r="O974" s="3"/>
      <c r="P974" s="3"/>
      <c r="Q974" s="3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21.0" customHeight="1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3"/>
      <c r="N975" s="3"/>
      <c r="O975" s="3"/>
      <c r="P975" s="3"/>
      <c r="Q975" s="3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21.0" customHeight="1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3"/>
      <c r="N976" s="3"/>
      <c r="O976" s="3"/>
      <c r="P976" s="3"/>
      <c r="Q976" s="3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21.0" customHeight="1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3"/>
      <c r="N977" s="3"/>
      <c r="O977" s="3"/>
      <c r="P977" s="3"/>
      <c r="Q977" s="3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21.0" customHeight="1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3"/>
      <c r="N978" s="3"/>
      <c r="O978" s="3"/>
      <c r="P978" s="3"/>
      <c r="Q978" s="3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21.0" customHeight="1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3"/>
      <c r="N979" s="3"/>
      <c r="O979" s="3"/>
      <c r="P979" s="3"/>
      <c r="Q979" s="3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21.0" customHeight="1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3"/>
      <c r="N980" s="3"/>
      <c r="O980" s="3"/>
      <c r="P980" s="3"/>
      <c r="Q980" s="3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21.0" customHeight="1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3"/>
      <c r="N981" s="3"/>
      <c r="O981" s="3"/>
      <c r="P981" s="3"/>
      <c r="Q981" s="3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21.0" customHeight="1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3"/>
      <c r="N982" s="3"/>
      <c r="O982" s="3"/>
      <c r="P982" s="3"/>
      <c r="Q982" s="3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21.0" customHeight="1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3"/>
      <c r="N983" s="3"/>
      <c r="O983" s="3"/>
      <c r="P983" s="3"/>
      <c r="Q983" s="3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21.0" customHeight="1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3"/>
      <c r="N984" s="3"/>
      <c r="O984" s="3"/>
      <c r="P984" s="3"/>
      <c r="Q984" s="3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21.0" customHeight="1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3"/>
      <c r="N985" s="3"/>
      <c r="O985" s="3"/>
      <c r="P985" s="3"/>
      <c r="Q985" s="3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21.0" customHeight="1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3"/>
      <c r="N986" s="3"/>
      <c r="O986" s="3"/>
      <c r="P986" s="3"/>
      <c r="Q986" s="3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21.0" customHeight="1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3"/>
      <c r="N987" s="3"/>
      <c r="O987" s="3"/>
      <c r="P987" s="3"/>
      <c r="Q987" s="3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21.0" customHeight="1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3"/>
      <c r="N988" s="3"/>
      <c r="O988" s="3"/>
      <c r="P988" s="3"/>
      <c r="Q988" s="3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21.0" customHeight="1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3"/>
      <c r="N989" s="3"/>
      <c r="O989" s="3"/>
      <c r="P989" s="3"/>
      <c r="Q989" s="3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21.0" customHeight="1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3"/>
      <c r="N990" s="3"/>
      <c r="O990" s="3"/>
      <c r="P990" s="3"/>
      <c r="Q990" s="3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21.0" customHeight="1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3"/>
      <c r="N991" s="3"/>
      <c r="O991" s="3"/>
      <c r="P991" s="3"/>
      <c r="Q991" s="3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21.0" customHeight="1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3"/>
      <c r="N992" s="3"/>
      <c r="O992" s="3"/>
      <c r="P992" s="3"/>
      <c r="Q992" s="3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21.0" customHeight="1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3"/>
      <c r="N993" s="3"/>
      <c r="O993" s="3"/>
      <c r="P993" s="3"/>
      <c r="Q993" s="3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21.0" customHeight="1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3"/>
      <c r="N994" s="3"/>
      <c r="O994" s="3"/>
      <c r="P994" s="3"/>
      <c r="Q994" s="3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21.0" customHeight="1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3"/>
      <c r="N995" s="3"/>
      <c r="O995" s="3"/>
      <c r="P995" s="3"/>
      <c r="Q995" s="3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21.0" customHeight="1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3"/>
      <c r="N996" s="3"/>
      <c r="O996" s="3"/>
      <c r="P996" s="3"/>
      <c r="Q996" s="3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21.0" customHeight="1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3"/>
      <c r="N997" s="3"/>
      <c r="O997" s="3"/>
      <c r="P997" s="3"/>
      <c r="Q997" s="3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t="21.0" customHeight="1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3"/>
      <c r="N998" s="3"/>
      <c r="O998" s="3"/>
      <c r="P998" s="3"/>
      <c r="Q998" s="3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t="21.0" customHeight="1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3"/>
      <c r="N999" s="3"/>
      <c r="O999" s="3"/>
      <c r="P999" s="3"/>
      <c r="Q999" s="3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ht="21.0" customHeight="1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3"/>
      <c r="N1000" s="3"/>
      <c r="O1000" s="3"/>
      <c r="P1000" s="3"/>
      <c r="Q1000" s="3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ht="21.0" customHeight="1">
      <c r="A1001" s="1"/>
      <c r="B1001" s="1"/>
      <c r="C1001" s="1"/>
      <c r="D1001" s="2"/>
      <c r="E1001" s="2"/>
      <c r="F1001" s="1"/>
      <c r="G1001" s="1"/>
      <c r="H1001" s="1"/>
      <c r="I1001" s="1"/>
      <c r="J1001" s="1"/>
      <c r="K1001" s="1"/>
      <c r="L1001" s="1"/>
      <c r="M1001" s="3"/>
      <c r="N1001" s="3"/>
      <c r="O1001" s="3"/>
      <c r="P1001" s="3"/>
      <c r="Q1001" s="3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ht="21.0" customHeight="1">
      <c r="A1002" s="1"/>
      <c r="B1002" s="1"/>
      <c r="C1002" s="1"/>
      <c r="D1002" s="2"/>
      <c r="E1002" s="2"/>
      <c r="F1002" s="1"/>
      <c r="G1002" s="1"/>
      <c r="H1002" s="1"/>
      <c r="I1002" s="1"/>
      <c r="J1002" s="1"/>
      <c r="K1002" s="1"/>
      <c r="L1002" s="1"/>
      <c r="M1002" s="3"/>
      <c r="N1002" s="3"/>
      <c r="O1002" s="3"/>
      <c r="P1002" s="3"/>
      <c r="Q1002" s="3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ht="21.0" customHeight="1">
      <c r="A1003" s="1"/>
      <c r="B1003" s="1"/>
      <c r="C1003" s="1"/>
      <c r="D1003" s="2"/>
      <c r="E1003" s="2"/>
      <c r="F1003" s="1"/>
      <c r="G1003" s="1"/>
      <c r="H1003" s="1"/>
      <c r="I1003" s="1"/>
      <c r="J1003" s="1"/>
      <c r="K1003" s="1"/>
      <c r="L1003" s="1"/>
      <c r="M1003" s="3"/>
      <c r="N1003" s="3"/>
      <c r="O1003" s="3"/>
      <c r="P1003" s="3"/>
      <c r="Q1003" s="3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</sheetData>
  <mergeCells count="3">
    <mergeCell ref="G7:H7"/>
    <mergeCell ref="G8:H8"/>
    <mergeCell ref="G9:H9"/>
  </mergeCells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28" max="28" width="16.89"/>
    <col customWidth="1" min="29" max="29" width="23.0"/>
    <col customWidth="1" min="34" max="34" width="21.22"/>
  </cols>
  <sheetData>
    <row r="3">
      <c r="L3" s="6" t="s">
        <v>1</v>
      </c>
      <c r="M3" s="3"/>
      <c r="N3" s="3"/>
      <c r="O3" s="3"/>
      <c r="P3" s="3"/>
      <c r="Q3" s="3"/>
      <c r="R3" s="1"/>
      <c r="S3" s="6" t="s">
        <v>1</v>
      </c>
      <c r="T3" s="3"/>
      <c r="U3" s="3"/>
      <c r="V3" s="3"/>
      <c r="W3" s="3"/>
      <c r="X3" s="3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>
      <c r="L4" s="7" t="s">
        <v>3</v>
      </c>
      <c r="M4" s="8"/>
      <c r="N4" s="8"/>
      <c r="O4" s="8"/>
      <c r="P4" s="8"/>
      <c r="Q4" s="8"/>
      <c r="R4" s="7"/>
      <c r="S4" s="9" t="s">
        <v>4</v>
      </c>
      <c r="T4" s="3"/>
      <c r="U4" s="3"/>
      <c r="V4" s="3"/>
      <c r="W4" s="3"/>
      <c r="X4" s="3"/>
      <c r="Y4" s="10" t="s">
        <v>5</v>
      </c>
      <c r="Z4" s="11">
        <f>+Z308</f>
        <v>0.3138412916</v>
      </c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>
      <c r="L5" s="1"/>
      <c r="M5" s="3"/>
      <c r="N5" s="3"/>
      <c r="O5" s="3"/>
      <c r="P5" s="3"/>
      <c r="Q5" s="3"/>
      <c r="R5" s="1"/>
      <c r="S5" s="1"/>
      <c r="T5" s="3"/>
      <c r="U5" s="3"/>
      <c r="V5" s="3"/>
      <c r="W5" s="3"/>
      <c r="X5" s="3"/>
      <c r="Y5" s="1"/>
      <c r="Z5" s="1"/>
      <c r="AA5" s="1"/>
      <c r="AB5" s="1"/>
      <c r="AC5" s="37">
        <f>P7*100</f>
        <v>8.44</v>
      </c>
      <c r="AD5" s="1"/>
      <c r="AE5" s="1"/>
      <c r="AF5" s="1"/>
      <c r="AG5" s="1"/>
      <c r="AH5" s="1"/>
      <c r="AI5" s="1"/>
      <c r="AJ5" s="1"/>
    </row>
    <row r="6">
      <c r="L6" s="1"/>
      <c r="M6" s="3"/>
      <c r="N6" s="12" t="s">
        <v>6</v>
      </c>
      <c r="O6" s="12" t="s">
        <v>7</v>
      </c>
      <c r="P6" s="12" t="s">
        <v>8</v>
      </c>
      <c r="Q6" s="12"/>
      <c r="R6" s="1"/>
      <c r="S6" s="1"/>
      <c r="T6" s="3"/>
      <c r="U6" s="12" t="s">
        <v>6</v>
      </c>
      <c r="V6" s="12" t="s">
        <v>7</v>
      </c>
      <c r="W6" s="12" t="s">
        <v>8</v>
      </c>
      <c r="X6" s="12"/>
      <c r="Y6" s="1"/>
      <c r="Z6" s="1"/>
      <c r="AA6" s="1"/>
      <c r="AB6" s="1"/>
      <c r="AC6" s="38">
        <f>AVERAGE(AC9:AC308)</f>
        <v>0.0844</v>
      </c>
      <c r="AD6" s="1"/>
      <c r="AE6" s="1"/>
      <c r="AF6" s="1"/>
      <c r="AG6" s="1"/>
      <c r="AH6" s="1"/>
      <c r="AI6" s="1"/>
      <c r="AJ6" s="1"/>
    </row>
    <row r="7">
      <c r="A7" s="1"/>
      <c r="B7" s="1" t="s">
        <v>9</v>
      </c>
      <c r="C7" s="1"/>
      <c r="D7" s="13" t="s">
        <v>10</v>
      </c>
      <c r="E7" s="13" t="s">
        <v>11</v>
      </c>
      <c r="F7" s="1"/>
      <c r="G7" s="14" t="s">
        <v>12</v>
      </c>
      <c r="L7" s="15" t="s">
        <v>13</v>
      </c>
      <c r="M7" s="16" t="s">
        <v>7</v>
      </c>
      <c r="N7" s="17">
        <v>0.01</v>
      </c>
      <c r="O7" s="18" t="s">
        <v>14</v>
      </c>
      <c r="P7" s="39">
        <v>0.0844</v>
      </c>
      <c r="Q7" s="16" t="s">
        <v>15</v>
      </c>
      <c r="R7" s="20"/>
      <c r="S7" s="15" t="s">
        <v>13</v>
      </c>
      <c r="T7" s="16" t="s">
        <v>7</v>
      </c>
      <c r="U7" s="17">
        <v>0.01</v>
      </c>
      <c r="V7" s="18" t="s">
        <v>14</v>
      </c>
      <c r="W7" s="19">
        <f>P7+0.011</f>
        <v>0.0954</v>
      </c>
      <c r="X7" s="16" t="s">
        <v>15</v>
      </c>
      <c r="Y7" s="20"/>
      <c r="Z7" s="15" t="s">
        <v>16</v>
      </c>
      <c r="AA7" s="21"/>
      <c r="AB7" s="21"/>
      <c r="AC7" s="21"/>
      <c r="AD7" s="21"/>
      <c r="AE7" s="21"/>
      <c r="AF7" s="21"/>
      <c r="AG7" s="40">
        <v>0.011</v>
      </c>
      <c r="AH7" s="21"/>
      <c r="AI7" s="21"/>
      <c r="AJ7" s="21"/>
    </row>
    <row r="8">
      <c r="A8" s="1"/>
      <c r="B8" s="22" t="s">
        <v>17</v>
      </c>
      <c r="C8" s="22"/>
      <c r="D8" s="23" t="s">
        <v>18</v>
      </c>
      <c r="E8" s="24" t="s">
        <v>19</v>
      </c>
      <c r="F8" s="1"/>
      <c r="G8" s="14" t="s">
        <v>20</v>
      </c>
      <c r="L8" s="1"/>
      <c r="M8" s="3"/>
      <c r="N8" s="3"/>
      <c r="O8" s="3"/>
      <c r="P8" s="3"/>
      <c r="Q8" s="3"/>
      <c r="R8" s="1"/>
      <c r="S8" s="1"/>
      <c r="T8" s="3"/>
      <c r="U8" s="3"/>
      <c r="V8" s="3"/>
      <c r="W8" s="3"/>
      <c r="X8" s="3"/>
      <c r="Y8" s="1"/>
      <c r="Z8" s="1"/>
      <c r="AA8" s="1"/>
      <c r="AB8" s="35" t="s">
        <v>37</v>
      </c>
      <c r="AC8" s="35" t="s">
        <v>38</v>
      </c>
      <c r="AD8" s="35" t="s">
        <v>39</v>
      </c>
      <c r="AE8" s="35" t="s">
        <v>15</v>
      </c>
      <c r="AF8" s="1"/>
      <c r="AG8" s="35" t="s">
        <v>40</v>
      </c>
      <c r="AH8" s="35" t="s">
        <v>41</v>
      </c>
      <c r="AI8" s="35" t="s">
        <v>42</v>
      </c>
      <c r="AJ8" s="35" t="s">
        <v>43</v>
      </c>
    </row>
    <row r="9">
      <c r="A9" s="1"/>
      <c r="B9" s="1"/>
      <c r="C9" s="1"/>
      <c r="D9" s="2"/>
      <c r="E9" s="2"/>
      <c r="F9" s="1"/>
      <c r="G9" s="25" t="s">
        <v>21</v>
      </c>
      <c r="H9" s="26"/>
      <c r="L9" s="1">
        <v>1.0</v>
      </c>
      <c r="M9" s="3">
        <v>1000.0</v>
      </c>
      <c r="N9" s="3">
        <f t="shared" ref="N9:N308" si="1">+M9*N$7</f>
        <v>10</v>
      </c>
      <c r="O9" s="3">
        <f t="shared" ref="O9:O308" si="2">+N9+M9</f>
        <v>1010</v>
      </c>
      <c r="P9" s="3">
        <f t="shared" ref="P9:P308" si="3">+(O9*P$7)/12</f>
        <v>7.103666667</v>
      </c>
      <c r="Q9" s="3">
        <f t="shared" ref="Q9:Q308" si="4">+P9+O9</f>
        <v>1017.103667</v>
      </c>
      <c r="R9" s="1"/>
      <c r="S9" s="1">
        <v>1.0</v>
      </c>
      <c r="T9" s="3">
        <v>1000.0</v>
      </c>
      <c r="U9" s="3">
        <f t="shared" ref="U9:U308" si="5">+T9*U$7</f>
        <v>10</v>
      </c>
      <c r="V9" s="3">
        <f t="shared" ref="V9:V308" si="6">+U9+T9</f>
        <v>1010</v>
      </c>
      <c r="W9" s="3">
        <f t="shared" ref="W9:W308" si="7">+(V9*W$7)/12</f>
        <v>8.0295</v>
      </c>
      <c r="X9" s="3">
        <f t="shared" ref="X9:X308" si="8">+W9+V9</f>
        <v>1018.0295</v>
      </c>
      <c r="Y9" s="1"/>
      <c r="Z9" s="27">
        <f t="shared" ref="Z9:Z308" si="9">(X9/Q9)-1</f>
        <v>0.0009102644732</v>
      </c>
      <c r="AA9" s="27"/>
      <c r="AB9" s="27">
        <f t="array" ref="AB9:AB308">NORMINV(RANDARRAY(300), 0.05, 0.1)</f>
        <v>0.2303242961</v>
      </c>
      <c r="AC9" s="27">
        <f t="shared" ref="AC9:AC308" si="10">AB9/SUM(AB$9:AB$308)*($AC$5 * 300 / 100)</f>
        <v>0.4102216393</v>
      </c>
      <c r="AD9" s="41">
        <f t="shared" ref="AD9:AD308" si="11">(O9*AC9)/12</f>
        <v>34.52698797</v>
      </c>
      <c r="AE9" s="41">
        <f t="shared" ref="AE9:AE308" si="12">AD9+O9</f>
        <v>1044.526988</v>
      </c>
      <c r="AF9" s="41"/>
      <c r="AG9" s="27">
        <f t="shared" ref="AG9:AG308" si="13">AC9+$AG$7</f>
        <v>0.4212216393</v>
      </c>
      <c r="AH9" s="41">
        <f t="shared" ref="AH9:AH308" si="14">(AG9*V9)/12</f>
        <v>35.45282131</v>
      </c>
      <c r="AI9" s="41">
        <f t="shared" ref="AI9:AI308" si="15">AH9+V9</f>
        <v>1045.452821</v>
      </c>
      <c r="AJ9" s="27">
        <f t="shared" ref="AJ9:AJ308" si="16">(AI9/AE9)-1</f>
        <v>0.0008863661198</v>
      </c>
    </row>
    <row r="10">
      <c r="A10" s="1"/>
      <c r="B10" s="4" t="s">
        <v>22</v>
      </c>
      <c r="C10" s="4"/>
      <c r="D10" s="28">
        <v>1.1</v>
      </c>
      <c r="E10" s="28">
        <v>1.15</v>
      </c>
      <c r="F10" s="1"/>
      <c r="G10" s="29" t="s">
        <v>10</v>
      </c>
      <c r="H10" s="29" t="s">
        <v>11</v>
      </c>
      <c r="L10" s="1">
        <v>2.0</v>
      </c>
      <c r="M10" s="3">
        <f t="shared" ref="M10:M308" si="17">+Q9</f>
        <v>1017.103667</v>
      </c>
      <c r="N10" s="3">
        <f t="shared" si="1"/>
        <v>10.17103667</v>
      </c>
      <c r="O10" s="3">
        <f t="shared" si="2"/>
        <v>1027.274703</v>
      </c>
      <c r="P10" s="3">
        <f t="shared" si="3"/>
        <v>7.225165413</v>
      </c>
      <c r="Q10" s="3">
        <f t="shared" si="4"/>
        <v>1034.499869</v>
      </c>
      <c r="R10" s="1"/>
      <c r="S10" s="1">
        <v>2.0</v>
      </c>
      <c r="T10" s="3">
        <f t="shared" ref="T10:T308" si="18">+X9</f>
        <v>1018.0295</v>
      </c>
      <c r="U10" s="3">
        <f t="shared" si="5"/>
        <v>10.180295</v>
      </c>
      <c r="V10" s="3">
        <f t="shared" si="6"/>
        <v>1028.209795</v>
      </c>
      <c r="W10" s="3">
        <f t="shared" si="7"/>
        <v>8.17426787</v>
      </c>
      <c r="X10" s="3">
        <f t="shared" si="8"/>
        <v>1036.384063</v>
      </c>
      <c r="Y10" s="1"/>
      <c r="Z10" s="27">
        <f t="shared" si="9"/>
        <v>0.001821357528</v>
      </c>
      <c r="AA10" s="27"/>
      <c r="AB10" s="27">
        <v>-0.06344267352064269</v>
      </c>
      <c r="AC10" s="27">
        <f t="shared" si="10"/>
        <v>-0.1129952766</v>
      </c>
      <c r="AD10" s="41">
        <f t="shared" si="11"/>
        <v>-9.6730991</v>
      </c>
      <c r="AE10" s="41">
        <f t="shared" si="12"/>
        <v>1017.601604</v>
      </c>
      <c r="AF10" s="41"/>
      <c r="AG10" s="27">
        <f t="shared" si="13"/>
        <v>-0.1019952766</v>
      </c>
      <c r="AH10" s="41">
        <f t="shared" si="14"/>
        <v>-8.739378533</v>
      </c>
      <c r="AI10" s="41">
        <f t="shared" si="15"/>
        <v>1019.470416</v>
      </c>
      <c r="AJ10" s="27">
        <f t="shared" si="16"/>
        <v>0.001836487114</v>
      </c>
    </row>
    <row r="11">
      <c r="A11" s="1"/>
      <c r="B11" s="1" t="s">
        <v>23</v>
      </c>
      <c r="C11" s="1"/>
      <c r="D11" s="2">
        <v>1.47</v>
      </c>
      <c r="E11" s="13" t="s">
        <v>24</v>
      </c>
      <c r="F11" s="1"/>
      <c r="G11" s="30" t="s">
        <v>18</v>
      </c>
      <c r="H11" s="30" t="s">
        <v>19</v>
      </c>
      <c r="L11" s="1">
        <v>3.0</v>
      </c>
      <c r="M11" s="3">
        <f t="shared" si="17"/>
        <v>1034.499869</v>
      </c>
      <c r="N11" s="3">
        <f t="shared" si="1"/>
        <v>10.34499869</v>
      </c>
      <c r="O11" s="3">
        <f t="shared" si="2"/>
        <v>1044.844867</v>
      </c>
      <c r="P11" s="3">
        <f t="shared" si="3"/>
        <v>7.348742234</v>
      </c>
      <c r="Q11" s="3">
        <f t="shared" si="4"/>
        <v>1052.19361</v>
      </c>
      <c r="R11" s="1"/>
      <c r="S11" s="1">
        <v>3.0</v>
      </c>
      <c r="T11" s="3">
        <f t="shared" si="18"/>
        <v>1036.384063</v>
      </c>
      <c r="U11" s="3">
        <f t="shared" si="5"/>
        <v>10.36384063</v>
      </c>
      <c r="V11" s="3">
        <f t="shared" si="6"/>
        <v>1046.747903</v>
      </c>
      <c r="W11" s="3">
        <f t="shared" si="7"/>
        <v>8.321645833</v>
      </c>
      <c r="X11" s="3">
        <f t="shared" si="8"/>
        <v>1055.069549</v>
      </c>
      <c r="Y11" s="1"/>
      <c r="Z11" s="27">
        <f t="shared" si="9"/>
        <v>0.002733279918</v>
      </c>
      <c r="AA11" s="27"/>
      <c r="AB11" s="27">
        <v>0.11374180564852679</v>
      </c>
      <c r="AC11" s="27">
        <f t="shared" si="10"/>
        <v>0.2025811031</v>
      </c>
      <c r="AD11" s="41">
        <f t="shared" si="11"/>
        <v>17.63881882</v>
      </c>
      <c r="AE11" s="41">
        <f t="shared" si="12"/>
        <v>1062.483686</v>
      </c>
      <c r="AF11" s="41"/>
      <c r="AG11" s="27">
        <f t="shared" si="13"/>
        <v>0.2135811031</v>
      </c>
      <c r="AH11" s="41">
        <f t="shared" si="14"/>
        <v>18.63046432</v>
      </c>
      <c r="AI11" s="41">
        <f t="shared" si="15"/>
        <v>1065.378368</v>
      </c>
      <c r="AJ11" s="27">
        <f t="shared" si="16"/>
        <v>0.002724448017</v>
      </c>
    </row>
    <row r="12">
      <c r="A12" s="1"/>
      <c r="B12" s="1"/>
      <c r="C12" s="1"/>
      <c r="D12" s="2"/>
      <c r="E12" s="2"/>
      <c r="F12" s="1"/>
      <c r="G12" s="1"/>
      <c r="H12" s="1"/>
      <c r="L12" s="1">
        <v>4.0</v>
      </c>
      <c r="M12" s="3">
        <f t="shared" si="17"/>
        <v>1052.19361</v>
      </c>
      <c r="N12" s="3">
        <f t="shared" si="1"/>
        <v>10.5219361</v>
      </c>
      <c r="O12" s="3">
        <f t="shared" si="2"/>
        <v>1062.715546</v>
      </c>
      <c r="P12" s="3">
        <f t="shared" si="3"/>
        <v>7.474432672</v>
      </c>
      <c r="Q12" s="3">
        <f t="shared" si="4"/>
        <v>1070.189978</v>
      </c>
      <c r="R12" s="1"/>
      <c r="S12" s="1">
        <v>4.0</v>
      </c>
      <c r="T12" s="3">
        <f t="shared" si="18"/>
        <v>1055.069549</v>
      </c>
      <c r="U12" s="3">
        <f t="shared" si="5"/>
        <v>10.55069549</v>
      </c>
      <c r="V12" s="3">
        <f t="shared" si="6"/>
        <v>1065.620245</v>
      </c>
      <c r="W12" s="3">
        <f t="shared" si="7"/>
        <v>8.471680946</v>
      </c>
      <c r="X12" s="3">
        <f t="shared" si="8"/>
        <v>1074.091926</v>
      </c>
      <c r="Y12" s="1"/>
      <c r="Z12" s="27">
        <f t="shared" si="9"/>
        <v>0.003646032399</v>
      </c>
      <c r="AA12" s="27"/>
      <c r="AB12" s="27">
        <v>0.10350403474543289</v>
      </c>
      <c r="AC12" s="27">
        <f t="shared" si="10"/>
        <v>0.1843470078</v>
      </c>
      <c r="AD12" s="41">
        <f t="shared" si="11"/>
        <v>16.32570258</v>
      </c>
      <c r="AE12" s="41">
        <f t="shared" si="12"/>
        <v>1079.041248</v>
      </c>
      <c r="AF12" s="41"/>
      <c r="AG12" s="27">
        <f t="shared" si="13"/>
        <v>0.1953470078</v>
      </c>
      <c r="AH12" s="41">
        <f t="shared" si="14"/>
        <v>17.34714386</v>
      </c>
      <c r="AI12" s="41">
        <f t="shared" si="15"/>
        <v>1082.967389</v>
      </c>
      <c r="AJ12" s="27">
        <f t="shared" si="16"/>
        <v>0.003638545179</v>
      </c>
    </row>
    <row r="13">
      <c r="A13" s="1"/>
      <c r="B13" s="1" t="s">
        <v>25</v>
      </c>
      <c r="C13" s="1"/>
      <c r="D13" s="31">
        <v>0.86</v>
      </c>
      <c r="E13" s="2">
        <v>0.88</v>
      </c>
      <c r="F13" s="1"/>
      <c r="G13" s="31">
        <f t="shared" ref="G13:H13" si="19">+D13*($D$11/$D$10)</f>
        <v>1.149272727</v>
      </c>
      <c r="H13" s="2">
        <f t="shared" si="19"/>
        <v>1.176</v>
      </c>
      <c r="L13" s="1">
        <v>5.0</v>
      </c>
      <c r="M13" s="3">
        <f t="shared" si="17"/>
        <v>1070.189978</v>
      </c>
      <c r="N13" s="3">
        <f t="shared" si="1"/>
        <v>10.70189978</v>
      </c>
      <c r="O13" s="3">
        <f t="shared" si="2"/>
        <v>1080.891878</v>
      </c>
      <c r="P13" s="3">
        <f t="shared" si="3"/>
        <v>7.602272877</v>
      </c>
      <c r="Q13" s="3">
        <f t="shared" si="4"/>
        <v>1088.494151</v>
      </c>
      <c r="R13" s="1"/>
      <c r="S13" s="1">
        <v>5.0</v>
      </c>
      <c r="T13" s="3">
        <f t="shared" si="18"/>
        <v>1074.091926</v>
      </c>
      <c r="U13" s="3">
        <f t="shared" si="5"/>
        <v>10.74091926</v>
      </c>
      <c r="V13" s="3">
        <f t="shared" si="6"/>
        <v>1084.832845</v>
      </c>
      <c r="W13" s="3">
        <f t="shared" si="7"/>
        <v>8.624421118</v>
      </c>
      <c r="X13" s="3">
        <f t="shared" si="8"/>
        <v>1093.457266</v>
      </c>
      <c r="Y13" s="1"/>
      <c r="Z13" s="27">
        <f t="shared" si="9"/>
        <v>0.004559615726</v>
      </c>
      <c r="AA13" s="27"/>
      <c r="AB13" s="27">
        <v>0.10084853546315373</v>
      </c>
      <c r="AC13" s="27">
        <f t="shared" si="10"/>
        <v>0.1796174014</v>
      </c>
      <c r="AD13" s="41">
        <f t="shared" si="11"/>
        <v>16.17891586</v>
      </c>
      <c r="AE13" s="41">
        <f t="shared" si="12"/>
        <v>1097.070794</v>
      </c>
      <c r="AF13" s="41"/>
      <c r="AG13" s="27">
        <f t="shared" si="13"/>
        <v>0.1906174014</v>
      </c>
      <c r="AH13" s="41">
        <f t="shared" si="14"/>
        <v>17.23233482</v>
      </c>
      <c r="AI13" s="41">
        <f t="shared" si="15"/>
        <v>1102.06518</v>
      </c>
      <c r="AJ13" s="27">
        <f t="shared" si="16"/>
        <v>0.004552473545</v>
      </c>
    </row>
    <row r="14">
      <c r="A14" s="1"/>
      <c r="B14" s="4" t="s">
        <v>26</v>
      </c>
      <c r="C14" s="4"/>
      <c r="D14" s="32">
        <v>1.1</v>
      </c>
      <c r="E14" s="28">
        <v>1.15</v>
      </c>
      <c r="F14" s="1"/>
      <c r="G14" s="31">
        <f t="shared" ref="G14:H14" si="20">+D14*($D$11/$D$10)</f>
        <v>1.47</v>
      </c>
      <c r="H14" s="2">
        <f t="shared" si="20"/>
        <v>1.536818182</v>
      </c>
      <c r="L14" s="1">
        <v>6.0</v>
      </c>
      <c r="M14" s="3">
        <f t="shared" si="17"/>
        <v>1088.494151</v>
      </c>
      <c r="N14" s="3">
        <f t="shared" si="1"/>
        <v>10.88494151</v>
      </c>
      <c r="O14" s="3">
        <f t="shared" si="2"/>
        <v>1099.379093</v>
      </c>
      <c r="P14" s="3">
        <f t="shared" si="3"/>
        <v>7.732299618</v>
      </c>
      <c r="Q14" s="3">
        <f t="shared" si="4"/>
        <v>1107.111392</v>
      </c>
      <c r="R14" s="1"/>
      <c r="S14" s="1">
        <v>6.0</v>
      </c>
      <c r="T14" s="3">
        <f t="shared" si="18"/>
        <v>1093.457266</v>
      </c>
      <c r="U14" s="3">
        <f t="shared" si="5"/>
        <v>10.93457266</v>
      </c>
      <c r="V14" s="3">
        <f t="shared" si="6"/>
        <v>1104.391839</v>
      </c>
      <c r="W14" s="3">
        <f t="shared" si="7"/>
        <v>8.779915119</v>
      </c>
      <c r="X14" s="3">
        <f t="shared" si="8"/>
        <v>1113.171754</v>
      </c>
      <c r="Y14" s="1"/>
      <c r="Z14" s="27">
        <f t="shared" si="9"/>
        <v>0.005474030655</v>
      </c>
      <c r="AA14" s="27"/>
      <c r="AB14" s="27">
        <v>0.06547939452919202</v>
      </c>
      <c r="AC14" s="27">
        <f t="shared" si="10"/>
        <v>0.1166228011</v>
      </c>
      <c r="AD14" s="41">
        <f t="shared" si="11"/>
        <v>10.6843891</v>
      </c>
      <c r="AE14" s="41">
        <f t="shared" si="12"/>
        <v>1110.063482</v>
      </c>
      <c r="AF14" s="41"/>
      <c r="AG14" s="27">
        <f t="shared" si="13"/>
        <v>0.1276228011</v>
      </c>
      <c r="AH14" s="41">
        <f t="shared" si="14"/>
        <v>11.745465</v>
      </c>
      <c r="AI14" s="41">
        <f t="shared" si="15"/>
        <v>1116.137304</v>
      </c>
      <c r="AJ14" s="27">
        <f t="shared" si="16"/>
        <v>0.005471598871</v>
      </c>
    </row>
    <row r="15">
      <c r="A15" s="1"/>
      <c r="B15" s="1" t="s">
        <v>27</v>
      </c>
      <c r="C15" s="1"/>
      <c r="D15" s="31">
        <v>1.32</v>
      </c>
      <c r="E15" s="2">
        <v>1.51</v>
      </c>
      <c r="F15" s="1"/>
      <c r="G15" s="31">
        <f t="shared" ref="G15:H15" si="21">+D15*($D$11/$D$10)</f>
        <v>1.764</v>
      </c>
      <c r="H15" s="2">
        <f t="shared" si="21"/>
        <v>2.017909091</v>
      </c>
      <c r="L15" s="1">
        <v>7.0</v>
      </c>
      <c r="M15" s="3">
        <f t="shared" si="17"/>
        <v>1107.111392</v>
      </c>
      <c r="N15" s="3">
        <f t="shared" si="1"/>
        <v>11.07111392</v>
      </c>
      <c r="O15" s="3">
        <f t="shared" si="2"/>
        <v>1118.182506</v>
      </c>
      <c r="P15" s="3">
        <f t="shared" si="3"/>
        <v>7.864550293</v>
      </c>
      <c r="Q15" s="3">
        <f t="shared" si="4"/>
        <v>1126.047056</v>
      </c>
      <c r="R15" s="1"/>
      <c r="S15" s="1">
        <v>7.0</v>
      </c>
      <c r="T15" s="3">
        <f t="shared" si="18"/>
        <v>1113.171754</v>
      </c>
      <c r="U15" s="3">
        <f t="shared" si="5"/>
        <v>11.13171754</v>
      </c>
      <c r="V15" s="3">
        <f t="shared" si="6"/>
        <v>1124.303471</v>
      </c>
      <c r="W15" s="3">
        <f t="shared" si="7"/>
        <v>8.938212598</v>
      </c>
      <c r="X15" s="3">
        <f t="shared" si="8"/>
        <v>1133.241684</v>
      </c>
      <c r="Y15" s="1"/>
      <c r="Z15" s="27">
        <f t="shared" si="9"/>
        <v>0.006389277944</v>
      </c>
      <c r="AA15" s="27"/>
      <c r="AB15" s="27">
        <v>-0.006196578287550859</v>
      </c>
      <c r="AC15" s="27">
        <f t="shared" si="10"/>
        <v>-0.01103648441</v>
      </c>
      <c r="AD15" s="41">
        <f t="shared" si="11"/>
        <v>-1.028400316</v>
      </c>
      <c r="AE15" s="41">
        <f t="shared" si="12"/>
        <v>1117.154106</v>
      </c>
      <c r="AF15" s="41"/>
      <c r="AG15" s="27">
        <f t="shared" si="13"/>
        <v>-0.00003648441091</v>
      </c>
      <c r="AH15" s="41">
        <f t="shared" si="14"/>
        <v>-0.00341829582</v>
      </c>
      <c r="AI15" s="41">
        <f t="shared" si="15"/>
        <v>1124.300053</v>
      </c>
      <c r="AJ15" s="27">
        <f t="shared" si="16"/>
        <v>0.006396563643</v>
      </c>
    </row>
    <row r="16">
      <c r="A16" s="1"/>
      <c r="B16" s="1"/>
      <c r="C16" s="1"/>
      <c r="D16" s="2"/>
      <c r="E16" s="2"/>
      <c r="F16" s="1"/>
      <c r="G16" s="1"/>
      <c r="H16" s="1"/>
      <c r="L16" s="1">
        <v>8.0</v>
      </c>
      <c r="M16" s="3">
        <f t="shared" si="17"/>
        <v>1126.047056</v>
      </c>
      <c r="N16" s="3">
        <f t="shared" si="1"/>
        <v>11.26047056</v>
      </c>
      <c r="O16" s="3">
        <f t="shared" si="2"/>
        <v>1137.307527</v>
      </c>
      <c r="P16" s="3">
        <f t="shared" si="3"/>
        <v>7.99906294</v>
      </c>
      <c r="Q16" s="3">
        <f t="shared" si="4"/>
        <v>1145.30659</v>
      </c>
      <c r="R16" s="1"/>
      <c r="S16" s="1">
        <v>8.0</v>
      </c>
      <c r="T16" s="3">
        <f t="shared" si="18"/>
        <v>1133.241684</v>
      </c>
      <c r="U16" s="3">
        <f t="shared" si="5"/>
        <v>11.33241684</v>
      </c>
      <c r="V16" s="3">
        <f t="shared" si="6"/>
        <v>1144.574101</v>
      </c>
      <c r="W16" s="3">
        <f t="shared" si="7"/>
        <v>9.099364102</v>
      </c>
      <c r="X16" s="3">
        <f t="shared" si="8"/>
        <v>1153.673465</v>
      </c>
      <c r="Y16" s="1"/>
      <c r="Z16" s="27">
        <f t="shared" si="9"/>
        <v>0.00730535835</v>
      </c>
      <c r="AA16" s="27"/>
      <c r="AB16" s="27">
        <v>0.021829122805225906</v>
      </c>
      <c r="AC16" s="27">
        <f t="shared" si="10"/>
        <v>0.03887900102</v>
      </c>
      <c r="AD16" s="41">
        <f t="shared" si="11"/>
        <v>3.684781708</v>
      </c>
      <c r="AE16" s="41">
        <f t="shared" si="12"/>
        <v>1140.992309</v>
      </c>
      <c r="AF16" s="41"/>
      <c r="AG16" s="27">
        <f t="shared" si="13"/>
        <v>0.04987900102</v>
      </c>
      <c r="AH16" s="41">
        <f t="shared" si="14"/>
        <v>4.757517729</v>
      </c>
      <c r="AI16" s="41">
        <f t="shared" si="15"/>
        <v>1149.331619</v>
      </c>
      <c r="AJ16" s="27">
        <f t="shared" si="16"/>
        <v>0.007308822202</v>
      </c>
    </row>
    <row r="17">
      <c r="A17" s="1"/>
      <c r="B17" s="1" t="s">
        <v>28</v>
      </c>
      <c r="C17" s="1"/>
      <c r="D17" s="2">
        <v>1.27</v>
      </c>
      <c r="E17" s="2">
        <v>1.45</v>
      </c>
      <c r="F17" s="1"/>
      <c r="G17" s="1"/>
      <c r="H17" s="33"/>
      <c r="L17" s="1">
        <v>9.0</v>
      </c>
      <c r="M17" s="3">
        <f t="shared" si="17"/>
        <v>1145.30659</v>
      </c>
      <c r="N17" s="3">
        <f t="shared" si="1"/>
        <v>11.4530659</v>
      </c>
      <c r="O17" s="3">
        <f t="shared" si="2"/>
        <v>1156.759656</v>
      </c>
      <c r="P17" s="3">
        <f t="shared" si="3"/>
        <v>8.135876246</v>
      </c>
      <c r="Q17" s="3">
        <f t="shared" si="4"/>
        <v>1164.895532</v>
      </c>
      <c r="R17" s="1"/>
      <c r="S17" s="1">
        <v>9.0</v>
      </c>
      <c r="T17" s="3">
        <f t="shared" si="18"/>
        <v>1153.673465</v>
      </c>
      <c r="U17" s="3">
        <f t="shared" si="5"/>
        <v>11.53673465</v>
      </c>
      <c r="V17" s="3">
        <f t="shared" si="6"/>
        <v>1165.2102</v>
      </c>
      <c r="W17" s="3">
        <f t="shared" si="7"/>
        <v>9.263421087</v>
      </c>
      <c r="X17" s="3">
        <f t="shared" si="8"/>
        <v>1174.473621</v>
      </c>
      <c r="Y17" s="1"/>
      <c r="Z17" s="27">
        <f t="shared" si="9"/>
        <v>0.008222272631</v>
      </c>
      <c r="AA17" s="27"/>
      <c r="AB17" s="27">
        <v>0.09448049581873594</v>
      </c>
      <c r="AC17" s="27">
        <f t="shared" si="10"/>
        <v>0.1682755338</v>
      </c>
      <c r="AD17" s="41">
        <f t="shared" si="11"/>
        <v>16.22119572</v>
      </c>
      <c r="AE17" s="41">
        <f t="shared" si="12"/>
        <v>1172.980852</v>
      </c>
      <c r="AF17" s="41"/>
      <c r="AG17" s="27">
        <f t="shared" si="13"/>
        <v>0.1792755338</v>
      </c>
      <c r="AH17" s="41">
        <f t="shared" si="14"/>
        <v>17.40780671</v>
      </c>
      <c r="AI17" s="41">
        <f t="shared" si="15"/>
        <v>1182.618006</v>
      </c>
      <c r="AJ17" s="27">
        <f t="shared" si="16"/>
        <v>0.008215952371</v>
      </c>
    </row>
    <row r="18">
      <c r="A18" s="1"/>
      <c r="B18" s="4" t="s">
        <v>29</v>
      </c>
      <c r="C18" s="4"/>
      <c r="D18" s="28">
        <v>1.1</v>
      </c>
      <c r="E18" s="28">
        <v>1.15</v>
      </c>
      <c r="F18" s="1"/>
      <c r="G18" s="1"/>
      <c r="H18" s="34"/>
      <c r="L18" s="1">
        <v>10.0</v>
      </c>
      <c r="M18" s="3">
        <f t="shared" si="17"/>
        <v>1164.895532</v>
      </c>
      <c r="N18" s="3">
        <f t="shared" si="1"/>
        <v>11.64895532</v>
      </c>
      <c r="O18" s="3">
        <f t="shared" si="2"/>
        <v>1176.544487</v>
      </c>
      <c r="P18" s="3">
        <f t="shared" si="3"/>
        <v>8.275029561</v>
      </c>
      <c r="Q18" s="3">
        <f t="shared" si="4"/>
        <v>1184.819517</v>
      </c>
      <c r="R18" s="1"/>
      <c r="S18" s="1">
        <v>10.0</v>
      </c>
      <c r="T18" s="3">
        <f t="shared" si="18"/>
        <v>1174.473621</v>
      </c>
      <c r="U18" s="3">
        <f t="shared" si="5"/>
        <v>11.74473621</v>
      </c>
      <c r="V18" s="3">
        <f t="shared" si="6"/>
        <v>1186.218357</v>
      </c>
      <c r="W18" s="3">
        <f t="shared" si="7"/>
        <v>9.430435938</v>
      </c>
      <c r="X18" s="3">
        <f t="shared" si="8"/>
        <v>1195.648793</v>
      </c>
      <c r="Y18" s="1"/>
      <c r="Z18" s="27">
        <f t="shared" si="9"/>
        <v>0.009140021547</v>
      </c>
      <c r="AA18" s="27"/>
      <c r="AB18" s="27">
        <v>-0.031215708489222047</v>
      </c>
      <c r="AC18" s="27">
        <f t="shared" si="10"/>
        <v>-0.05559708344</v>
      </c>
      <c r="AD18" s="41">
        <f t="shared" si="11"/>
        <v>-5.451036837</v>
      </c>
      <c r="AE18" s="41">
        <f t="shared" si="12"/>
        <v>1171.093451</v>
      </c>
      <c r="AF18" s="41"/>
      <c r="AG18" s="27">
        <f t="shared" si="13"/>
        <v>-0.04459708344</v>
      </c>
      <c r="AH18" s="41">
        <f t="shared" si="14"/>
        <v>-4.408489921</v>
      </c>
      <c r="AI18" s="41">
        <f t="shared" si="15"/>
        <v>1181.809867</v>
      </c>
      <c r="AJ18" s="27">
        <f t="shared" si="16"/>
        <v>0.009150778232</v>
      </c>
    </row>
    <row r="19">
      <c r="A19" s="1"/>
      <c r="B19" s="1" t="s">
        <v>30</v>
      </c>
      <c r="C19" s="1"/>
      <c r="D19" s="2">
        <v>0.73</v>
      </c>
      <c r="E19" s="2">
        <v>0.5</v>
      </c>
      <c r="F19" s="1"/>
      <c r="G19" s="1"/>
      <c r="H19" s="35"/>
      <c r="L19" s="1">
        <v>11.0</v>
      </c>
      <c r="M19" s="3">
        <f t="shared" si="17"/>
        <v>1184.819517</v>
      </c>
      <c r="N19" s="3">
        <f t="shared" si="1"/>
        <v>11.84819517</v>
      </c>
      <c r="O19" s="3">
        <f t="shared" si="2"/>
        <v>1196.667712</v>
      </c>
      <c r="P19" s="3">
        <f t="shared" si="3"/>
        <v>8.416562909</v>
      </c>
      <c r="Q19" s="3">
        <f t="shared" si="4"/>
        <v>1205.084275</v>
      </c>
      <c r="R19" s="1"/>
      <c r="S19" s="1">
        <v>11.0</v>
      </c>
      <c r="T19" s="3">
        <f t="shared" si="18"/>
        <v>1195.648793</v>
      </c>
      <c r="U19" s="3">
        <f t="shared" si="5"/>
        <v>11.95648793</v>
      </c>
      <c r="V19" s="3">
        <f t="shared" si="6"/>
        <v>1207.605281</v>
      </c>
      <c r="W19" s="3">
        <f t="shared" si="7"/>
        <v>9.600461983</v>
      </c>
      <c r="X19" s="3">
        <f t="shared" si="8"/>
        <v>1217.205743</v>
      </c>
      <c r="Y19" s="1"/>
      <c r="Z19" s="27">
        <f t="shared" si="9"/>
        <v>0.01005860586</v>
      </c>
      <c r="AA19" s="27"/>
      <c r="AB19" s="27">
        <v>0.04636569417728281</v>
      </c>
      <c r="AC19" s="27">
        <f t="shared" si="10"/>
        <v>0.0825801333</v>
      </c>
      <c r="AD19" s="41">
        <f t="shared" si="11"/>
        <v>8.235081599</v>
      </c>
      <c r="AE19" s="41">
        <f t="shared" si="12"/>
        <v>1204.902794</v>
      </c>
      <c r="AF19" s="41"/>
      <c r="AG19" s="27">
        <f t="shared" si="13"/>
        <v>0.0935801333</v>
      </c>
      <c r="AH19" s="41">
        <f t="shared" si="14"/>
        <v>9.417321929</v>
      </c>
      <c r="AI19" s="41">
        <f t="shared" si="15"/>
        <v>1217.022603</v>
      </c>
      <c r="AJ19" s="27">
        <f t="shared" si="16"/>
        <v>0.01005874421</v>
      </c>
    </row>
    <row r="20">
      <c r="A20" s="1"/>
      <c r="B20" s="1" t="s">
        <v>31</v>
      </c>
      <c r="C20" s="1"/>
      <c r="D20" s="2">
        <v>0.6</v>
      </c>
      <c r="E20" s="2">
        <v>0.44</v>
      </c>
      <c r="F20" s="1"/>
      <c r="G20" s="1"/>
      <c r="H20" s="35"/>
      <c r="L20" s="1">
        <v>12.0</v>
      </c>
      <c r="M20" s="3">
        <f t="shared" si="17"/>
        <v>1205.084275</v>
      </c>
      <c r="N20" s="3">
        <f t="shared" si="1"/>
        <v>12.05084275</v>
      </c>
      <c r="O20" s="3">
        <f t="shared" si="2"/>
        <v>1217.135118</v>
      </c>
      <c r="P20" s="3">
        <f t="shared" si="3"/>
        <v>8.560516995</v>
      </c>
      <c r="Q20" s="3">
        <f t="shared" si="4"/>
        <v>1225.695635</v>
      </c>
      <c r="R20" s="1"/>
      <c r="S20" s="1">
        <v>12.0</v>
      </c>
      <c r="T20" s="3">
        <f t="shared" si="18"/>
        <v>1217.205743</v>
      </c>
      <c r="U20" s="3">
        <f t="shared" si="5"/>
        <v>12.17205743</v>
      </c>
      <c r="V20" s="3">
        <f t="shared" si="6"/>
        <v>1229.3778</v>
      </c>
      <c r="W20" s="3">
        <f t="shared" si="7"/>
        <v>9.773553512</v>
      </c>
      <c r="X20" s="3">
        <f t="shared" si="8"/>
        <v>1239.151354</v>
      </c>
      <c r="Y20" s="1"/>
      <c r="Z20" s="27">
        <f t="shared" si="9"/>
        <v>0.01097802632</v>
      </c>
      <c r="AA20" s="27"/>
      <c r="AB20" s="27">
        <v>0.0885792880898697</v>
      </c>
      <c r="AC20" s="27">
        <f t="shared" si="10"/>
        <v>0.1577651224</v>
      </c>
      <c r="AD20" s="41">
        <f t="shared" si="11"/>
        <v>16.00178924</v>
      </c>
      <c r="AE20" s="41">
        <f t="shared" si="12"/>
        <v>1233.136907</v>
      </c>
      <c r="AF20" s="41"/>
      <c r="AG20" s="27">
        <f t="shared" si="13"/>
        <v>0.1687651224</v>
      </c>
      <c r="AH20" s="41">
        <f t="shared" si="14"/>
        <v>17.28967458</v>
      </c>
      <c r="AI20" s="41">
        <f t="shared" si="15"/>
        <v>1246.667475</v>
      </c>
      <c r="AJ20" s="27">
        <f t="shared" si="16"/>
        <v>0.01097247815</v>
      </c>
    </row>
    <row r="21">
      <c r="L21" s="1">
        <v>13.0</v>
      </c>
      <c r="M21" s="3">
        <f t="shared" si="17"/>
        <v>1225.695635</v>
      </c>
      <c r="N21" s="3">
        <f t="shared" si="1"/>
        <v>12.25695635</v>
      </c>
      <c r="O21" s="3">
        <f t="shared" si="2"/>
        <v>1237.952591</v>
      </c>
      <c r="P21" s="3">
        <f t="shared" si="3"/>
        <v>8.706933224</v>
      </c>
      <c r="Q21" s="3">
        <f t="shared" si="4"/>
        <v>1246.659524</v>
      </c>
      <c r="R21" s="1"/>
      <c r="S21" s="1">
        <v>13.0</v>
      </c>
      <c r="T21" s="3">
        <f t="shared" si="18"/>
        <v>1239.151354</v>
      </c>
      <c r="U21" s="3">
        <f t="shared" si="5"/>
        <v>12.39151354</v>
      </c>
      <c r="V21" s="3">
        <f t="shared" si="6"/>
        <v>1251.542867</v>
      </c>
      <c r="W21" s="3">
        <f t="shared" si="7"/>
        <v>9.949765795</v>
      </c>
      <c r="X21" s="3">
        <f t="shared" si="8"/>
        <v>1261.492633</v>
      </c>
      <c r="Y21" s="1"/>
      <c r="Z21" s="27">
        <f t="shared" si="9"/>
        <v>0.0118982837</v>
      </c>
      <c r="AA21" s="27"/>
      <c r="AB21" s="27">
        <v>0.12555012034070756</v>
      </c>
      <c r="AC21" s="27">
        <f t="shared" si="10"/>
        <v>0.2236124328</v>
      </c>
      <c r="AD21" s="41">
        <f t="shared" si="11"/>
        <v>23.06846588</v>
      </c>
      <c r="AE21" s="41">
        <f t="shared" si="12"/>
        <v>1261.021057</v>
      </c>
      <c r="AF21" s="41"/>
      <c r="AG21" s="27">
        <f t="shared" si="13"/>
        <v>0.2346124328</v>
      </c>
      <c r="AH21" s="41">
        <f t="shared" si="14"/>
        <v>24.46895974</v>
      </c>
      <c r="AI21" s="41">
        <f t="shared" si="15"/>
        <v>1276.011827</v>
      </c>
      <c r="AJ21" s="27">
        <f t="shared" si="16"/>
        <v>0.01188780306</v>
      </c>
    </row>
    <row r="22">
      <c r="L22" s="1">
        <v>14.0</v>
      </c>
      <c r="M22" s="3">
        <f t="shared" si="17"/>
        <v>1246.659524</v>
      </c>
      <c r="N22" s="3">
        <f t="shared" si="1"/>
        <v>12.46659524</v>
      </c>
      <c r="O22" s="3">
        <f t="shared" si="2"/>
        <v>1259.12612</v>
      </c>
      <c r="P22" s="3">
        <f t="shared" si="3"/>
        <v>8.855853708</v>
      </c>
      <c r="Q22" s="3">
        <f t="shared" si="4"/>
        <v>1267.981973</v>
      </c>
      <c r="R22" s="1"/>
      <c r="S22" s="1">
        <v>14.0</v>
      </c>
      <c r="T22" s="3">
        <f t="shared" si="18"/>
        <v>1261.492633</v>
      </c>
      <c r="U22" s="3">
        <f t="shared" si="5"/>
        <v>12.61492633</v>
      </c>
      <c r="V22" s="3">
        <f t="shared" si="6"/>
        <v>1274.107559</v>
      </c>
      <c r="W22" s="3">
        <f t="shared" si="7"/>
        <v>10.1291551</v>
      </c>
      <c r="X22" s="3">
        <f t="shared" si="8"/>
        <v>1284.236715</v>
      </c>
      <c r="Y22" s="1"/>
      <c r="Z22" s="27">
        <f t="shared" si="9"/>
        <v>0.01281937876</v>
      </c>
      <c r="AA22" s="27"/>
      <c r="AB22" s="27">
        <v>-0.07276431960661692</v>
      </c>
      <c r="AC22" s="27">
        <f t="shared" si="10"/>
        <v>-0.1295976976</v>
      </c>
      <c r="AD22" s="41">
        <f t="shared" si="11"/>
        <v>-13.59832051</v>
      </c>
      <c r="AE22" s="41">
        <f t="shared" si="12"/>
        <v>1245.527799</v>
      </c>
      <c r="AF22" s="41"/>
      <c r="AG22" s="27">
        <f t="shared" si="13"/>
        <v>-0.1185976976</v>
      </c>
      <c r="AH22" s="41">
        <f t="shared" si="14"/>
        <v>-12.59218525</v>
      </c>
      <c r="AI22" s="41">
        <f t="shared" si="15"/>
        <v>1261.515374</v>
      </c>
      <c r="AJ22" s="27">
        <f t="shared" si="16"/>
        <v>0.01283598411</v>
      </c>
    </row>
    <row r="23">
      <c r="L23" s="1">
        <v>15.0</v>
      </c>
      <c r="M23" s="3">
        <f t="shared" si="17"/>
        <v>1267.981973</v>
      </c>
      <c r="N23" s="3">
        <f t="shared" si="1"/>
        <v>12.67981973</v>
      </c>
      <c r="O23" s="3">
        <f t="shared" si="2"/>
        <v>1280.661793</v>
      </c>
      <c r="P23" s="3">
        <f t="shared" si="3"/>
        <v>9.007321278</v>
      </c>
      <c r="Q23" s="3">
        <f t="shared" si="4"/>
        <v>1289.669114</v>
      </c>
      <c r="R23" s="1"/>
      <c r="S23" s="1">
        <v>15.0</v>
      </c>
      <c r="T23" s="3">
        <f t="shared" si="18"/>
        <v>1284.236715</v>
      </c>
      <c r="U23" s="3">
        <f t="shared" si="5"/>
        <v>12.84236715</v>
      </c>
      <c r="V23" s="3">
        <f t="shared" si="6"/>
        <v>1297.079082</v>
      </c>
      <c r="W23" s="3">
        <f t="shared" si="7"/>
        <v>10.3117787</v>
      </c>
      <c r="X23" s="3">
        <f t="shared" si="8"/>
        <v>1307.39086</v>
      </c>
      <c r="Y23" s="1"/>
      <c r="Z23" s="27">
        <f t="shared" si="9"/>
        <v>0.01374131226</v>
      </c>
      <c r="AA23" s="27"/>
      <c r="AB23" s="27">
        <v>0.1552197779819107</v>
      </c>
      <c r="AC23" s="27">
        <f t="shared" si="10"/>
        <v>0.2764559053</v>
      </c>
      <c r="AD23" s="41">
        <f t="shared" si="11"/>
        <v>29.50387628</v>
      </c>
      <c r="AE23" s="41">
        <f t="shared" si="12"/>
        <v>1310.165669</v>
      </c>
      <c r="AF23" s="41"/>
      <c r="AG23" s="27">
        <f t="shared" si="13"/>
        <v>0.2874559053</v>
      </c>
      <c r="AH23" s="41">
        <f t="shared" si="14"/>
        <v>31.0710868</v>
      </c>
      <c r="AI23" s="41">
        <f t="shared" si="15"/>
        <v>1328.150168</v>
      </c>
      <c r="AJ23" s="27">
        <f t="shared" si="16"/>
        <v>0.0137268893</v>
      </c>
    </row>
    <row r="24">
      <c r="L24" s="1">
        <v>16.0</v>
      </c>
      <c r="M24" s="3">
        <f t="shared" si="17"/>
        <v>1289.669114</v>
      </c>
      <c r="N24" s="3">
        <f t="shared" si="1"/>
        <v>12.89669114</v>
      </c>
      <c r="O24" s="3">
        <f t="shared" si="2"/>
        <v>1302.565805</v>
      </c>
      <c r="P24" s="3">
        <f t="shared" si="3"/>
        <v>9.161379499</v>
      </c>
      <c r="Q24" s="3">
        <f t="shared" si="4"/>
        <v>1311.727185</v>
      </c>
      <c r="R24" s="1"/>
      <c r="S24" s="1">
        <v>16.0</v>
      </c>
      <c r="T24" s="3">
        <f t="shared" si="18"/>
        <v>1307.39086</v>
      </c>
      <c r="U24" s="3">
        <f t="shared" si="5"/>
        <v>13.0739086</v>
      </c>
      <c r="V24" s="3">
        <f t="shared" si="6"/>
        <v>1320.464769</v>
      </c>
      <c r="W24" s="3">
        <f t="shared" si="7"/>
        <v>10.49769491</v>
      </c>
      <c r="X24" s="3">
        <f t="shared" si="8"/>
        <v>1330.962464</v>
      </c>
      <c r="Y24" s="1"/>
      <c r="Z24" s="27">
        <f t="shared" si="9"/>
        <v>0.01466408496</v>
      </c>
      <c r="AA24" s="27"/>
      <c r="AB24" s="27">
        <v>0.13970950922637054</v>
      </c>
      <c r="AC24" s="27">
        <f t="shared" si="10"/>
        <v>0.2488311692</v>
      </c>
      <c r="AD24" s="41">
        <f t="shared" si="11"/>
        <v>27.00991437</v>
      </c>
      <c r="AE24" s="41">
        <f t="shared" si="12"/>
        <v>1329.57572</v>
      </c>
      <c r="AF24" s="41"/>
      <c r="AG24" s="27">
        <f t="shared" si="13"/>
        <v>0.2598311692</v>
      </c>
      <c r="AH24" s="41">
        <f t="shared" si="14"/>
        <v>28.59149207</v>
      </c>
      <c r="AI24" s="41">
        <f t="shared" si="15"/>
        <v>1349.056261</v>
      </c>
      <c r="AJ24" s="27">
        <f t="shared" si="16"/>
        <v>0.01465169744</v>
      </c>
    </row>
    <row r="25">
      <c r="L25" s="1">
        <v>17.0</v>
      </c>
      <c r="M25" s="3">
        <f t="shared" si="17"/>
        <v>1311.727185</v>
      </c>
      <c r="N25" s="3">
        <f t="shared" si="1"/>
        <v>13.11727185</v>
      </c>
      <c r="O25" s="3">
        <f t="shared" si="2"/>
        <v>1324.844457</v>
      </c>
      <c r="P25" s="3">
        <f t="shared" si="3"/>
        <v>9.31807268</v>
      </c>
      <c r="Q25" s="3">
        <f t="shared" si="4"/>
        <v>1334.16253</v>
      </c>
      <c r="R25" s="1"/>
      <c r="S25" s="1">
        <v>17.0</v>
      </c>
      <c r="T25" s="3">
        <f t="shared" si="18"/>
        <v>1330.962464</v>
      </c>
      <c r="U25" s="3">
        <f t="shared" si="5"/>
        <v>13.30962464</v>
      </c>
      <c r="V25" s="3">
        <f t="shared" si="6"/>
        <v>1344.272089</v>
      </c>
      <c r="W25" s="3">
        <f t="shared" si="7"/>
        <v>10.6869631</v>
      </c>
      <c r="X25" s="3">
        <f t="shared" si="8"/>
        <v>1354.959052</v>
      </c>
      <c r="Y25" s="1"/>
      <c r="Z25" s="27">
        <f t="shared" si="9"/>
        <v>0.01558769763</v>
      </c>
      <c r="AA25" s="27"/>
      <c r="AB25" s="27">
        <v>0.0030150701650665246</v>
      </c>
      <c r="AC25" s="27">
        <f t="shared" si="10"/>
        <v>0.005370024121</v>
      </c>
      <c r="AD25" s="41">
        <f t="shared" si="11"/>
        <v>0.5928705575</v>
      </c>
      <c r="AE25" s="41">
        <f t="shared" si="12"/>
        <v>1325.437327</v>
      </c>
      <c r="AF25" s="41"/>
      <c r="AG25" s="27">
        <f t="shared" si="13"/>
        <v>0.01637002412</v>
      </c>
      <c r="AH25" s="41">
        <f t="shared" si="14"/>
        <v>1.833813876</v>
      </c>
      <c r="AI25" s="41">
        <f t="shared" si="15"/>
        <v>1346.105902</v>
      </c>
      <c r="AJ25" s="27">
        <f t="shared" si="16"/>
        <v>0.01559377767</v>
      </c>
    </row>
    <row r="26">
      <c r="L26" s="1">
        <v>18.0</v>
      </c>
      <c r="M26" s="3">
        <f t="shared" si="17"/>
        <v>1334.16253</v>
      </c>
      <c r="N26" s="3">
        <f t="shared" si="1"/>
        <v>13.3416253</v>
      </c>
      <c r="O26" s="3">
        <f t="shared" si="2"/>
        <v>1347.504155</v>
      </c>
      <c r="P26" s="3">
        <f t="shared" si="3"/>
        <v>9.477445889</v>
      </c>
      <c r="Q26" s="3">
        <f t="shared" si="4"/>
        <v>1356.981601</v>
      </c>
      <c r="R26" s="1"/>
      <c r="S26" s="1">
        <v>18.0</v>
      </c>
      <c r="T26" s="3">
        <f t="shared" si="18"/>
        <v>1354.959052</v>
      </c>
      <c r="U26" s="3">
        <f t="shared" si="5"/>
        <v>13.54959052</v>
      </c>
      <c r="V26" s="3">
        <f t="shared" si="6"/>
        <v>1368.508642</v>
      </c>
      <c r="W26" s="3">
        <f t="shared" si="7"/>
        <v>10.8796437</v>
      </c>
      <c r="X26" s="3">
        <f t="shared" si="8"/>
        <v>1379.388286</v>
      </c>
      <c r="Y26" s="1"/>
      <c r="Z26" s="27">
        <f t="shared" si="9"/>
        <v>0.01651215103</v>
      </c>
      <c r="AA26" s="27"/>
      <c r="AB26" s="27">
        <v>0.05891303970253535</v>
      </c>
      <c r="AC26" s="27">
        <f t="shared" si="10"/>
        <v>0.1049277221</v>
      </c>
      <c r="AD26" s="41">
        <f t="shared" si="11"/>
        <v>11.78254512</v>
      </c>
      <c r="AE26" s="41">
        <f t="shared" si="12"/>
        <v>1359.2867</v>
      </c>
      <c r="AF26" s="41"/>
      <c r="AG26" s="27">
        <f t="shared" si="13"/>
        <v>0.1159277221</v>
      </c>
      <c r="AH26" s="41">
        <f t="shared" si="14"/>
        <v>13.22067412</v>
      </c>
      <c r="AI26" s="41">
        <f t="shared" si="15"/>
        <v>1381.729316</v>
      </c>
      <c r="AJ26" s="27">
        <f t="shared" si="16"/>
        <v>0.01651058333</v>
      </c>
    </row>
    <row r="27">
      <c r="L27" s="1">
        <v>19.0</v>
      </c>
      <c r="M27" s="3">
        <f t="shared" si="17"/>
        <v>1356.981601</v>
      </c>
      <c r="N27" s="3">
        <f t="shared" si="1"/>
        <v>13.56981601</v>
      </c>
      <c r="O27" s="3">
        <f t="shared" si="2"/>
        <v>1370.551417</v>
      </c>
      <c r="P27" s="3">
        <f t="shared" si="3"/>
        <v>9.639544964</v>
      </c>
      <c r="Q27" s="3">
        <f t="shared" si="4"/>
        <v>1380.190962</v>
      </c>
      <c r="R27" s="1"/>
      <c r="S27" s="1">
        <v>19.0</v>
      </c>
      <c r="T27" s="3">
        <f t="shared" si="18"/>
        <v>1379.388286</v>
      </c>
      <c r="U27" s="3">
        <f t="shared" si="5"/>
        <v>13.79388286</v>
      </c>
      <c r="V27" s="3">
        <f t="shared" si="6"/>
        <v>1393.182169</v>
      </c>
      <c r="W27" s="3">
        <f t="shared" si="7"/>
        <v>11.07579824</v>
      </c>
      <c r="X27" s="3">
        <f t="shared" si="8"/>
        <v>1404.257967</v>
      </c>
      <c r="Y27" s="1"/>
      <c r="Z27" s="27">
        <f t="shared" si="9"/>
        <v>0.01743744593</v>
      </c>
      <c r="AA27" s="27"/>
      <c r="AB27" s="27">
        <v>0.12361104832712827</v>
      </c>
      <c r="AC27" s="27">
        <f t="shared" si="10"/>
        <v>0.2201588271</v>
      </c>
      <c r="AD27" s="41">
        <f t="shared" si="11"/>
        <v>25.14491603</v>
      </c>
      <c r="AE27" s="41">
        <f t="shared" si="12"/>
        <v>1395.696333</v>
      </c>
      <c r="AF27" s="41"/>
      <c r="AG27" s="27">
        <f t="shared" si="13"/>
        <v>0.2311588271</v>
      </c>
      <c r="AH27" s="41">
        <f t="shared" si="14"/>
        <v>26.83719634</v>
      </c>
      <c r="AI27" s="41">
        <f t="shared" si="15"/>
        <v>1420.019365</v>
      </c>
      <c r="AJ27" s="27">
        <f t="shared" si="16"/>
        <v>0.01742716644</v>
      </c>
    </row>
    <row r="28">
      <c r="L28" s="1">
        <v>20.0</v>
      </c>
      <c r="M28" s="3">
        <f t="shared" si="17"/>
        <v>1380.190962</v>
      </c>
      <c r="N28" s="3">
        <f t="shared" si="1"/>
        <v>13.80190962</v>
      </c>
      <c r="O28" s="3">
        <f t="shared" si="2"/>
        <v>1393.992871</v>
      </c>
      <c r="P28" s="3">
        <f t="shared" si="3"/>
        <v>9.804416528</v>
      </c>
      <c r="Q28" s="3">
        <f t="shared" si="4"/>
        <v>1403.797288</v>
      </c>
      <c r="R28" s="1"/>
      <c r="S28" s="1">
        <v>20.0</v>
      </c>
      <c r="T28" s="3">
        <f t="shared" si="18"/>
        <v>1404.257967</v>
      </c>
      <c r="U28" s="3">
        <f t="shared" si="5"/>
        <v>14.04257967</v>
      </c>
      <c r="V28" s="3">
        <f t="shared" si="6"/>
        <v>1418.300547</v>
      </c>
      <c r="W28" s="3">
        <f t="shared" si="7"/>
        <v>11.27548935</v>
      </c>
      <c r="X28" s="3">
        <f t="shared" si="8"/>
        <v>1429.576036</v>
      </c>
      <c r="Y28" s="1"/>
      <c r="Z28" s="27">
        <f t="shared" si="9"/>
        <v>0.01836358309</v>
      </c>
      <c r="AA28" s="27"/>
      <c r="AB28" s="27">
        <v>-0.04550946655730995</v>
      </c>
      <c r="AC28" s="27">
        <f t="shared" si="10"/>
        <v>-0.08105513961</v>
      </c>
      <c r="AD28" s="41">
        <f t="shared" si="11"/>
        <v>-9.415857233</v>
      </c>
      <c r="AE28" s="41">
        <f t="shared" si="12"/>
        <v>1384.577014</v>
      </c>
      <c r="AF28" s="41"/>
      <c r="AG28" s="27">
        <f t="shared" si="13"/>
        <v>-0.07005513961</v>
      </c>
      <c r="AH28" s="41">
        <f t="shared" si="14"/>
        <v>-8.2799369</v>
      </c>
      <c r="AI28" s="41">
        <f t="shared" si="15"/>
        <v>1410.02061</v>
      </c>
      <c r="AJ28" s="27">
        <f t="shared" si="16"/>
        <v>0.01837643944</v>
      </c>
    </row>
    <row r="29">
      <c r="L29" s="1">
        <v>21.0</v>
      </c>
      <c r="M29" s="3">
        <f t="shared" si="17"/>
        <v>1403.797288</v>
      </c>
      <c r="N29" s="3">
        <f t="shared" si="1"/>
        <v>14.03797288</v>
      </c>
      <c r="O29" s="3">
        <f t="shared" si="2"/>
        <v>1417.835261</v>
      </c>
      <c r="P29" s="3">
        <f t="shared" si="3"/>
        <v>9.972108</v>
      </c>
      <c r="Q29" s="3">
        <f t="shared" si="4"/>
        <v>1427.807369</v>
      </c>
      <c r="R29" s="1"/>
      <c r="S29" s="1">
        <v>21.0</v>
      </c>
      <c r="T29" s="3">
        <f t="shared" si="18"/>
        <v>1429.576036</v>
      </c>
      <c r="U29" s="3">
        <f t="shared" si="5"/>
        <v>14.29576036</v>
      </c>
      <c r="V29" s="3">
        <f t="shared" si="6"/>
        <v>1443.871796</v>
      </c>
      <c r="W29" s="3">
        <f t="shared" si="7"/>
        <v>11.47878078</v>
      </c>
      <c r="X29" s="3">
        <f t="shared" si="8"/>
        <v>1455.350577</v>
      </c>
      <c r="Y29" s="1"/>
      <c r="Z29" s="27">
        <f t="shared" si="9"/>
        <v>0.01929056328</v>
      </c>
      <c r="AA29" s="27"/>
      <c r="AB29" s="27">
        <v>0.17152929974441428</v>
      </c>
      <c r="AC29" s="27">
        <f t="shared" si="10"/>
        <v>0.3055041597</v>
      </c>
      <c r="AD29" s="41">
        <f t="shared" si="11"/>
        <v>36.09621416</v>
      </c>
      <c r="AE29" s="41">
        <f t="shared" si="12"/>
        <v>1453.931475</v>
      </c>
      <c r="AF29" s="41"/>
      <c r="AG29" s="27">
        <f t="shared" si="13"/>
        <v>0.3165041597</v>
      </c>
      <c r="AH29" s="41">
        <f t="shared" si="14"/>
        <v>38.08261913</v>
      </c>
      <c r="AI29" s="41">
        <f t="shared" si="15"/>
        <v>1481.954415</v>
      </c>
      <c r="AJ29" s="27">
        <f t="shared" si="16"/>
        <v>0.01927390738</v>
      </c>
    </row>
    <row r="30">
      <c r="L30" s="1">
        <v>22.0</v>
      </c>
      <c r="M30" s="3">
        <f t="shared" si="17"/>
        <v>1427.807369</v>
      </c>
      <c r="N30" s="3">
        <f t="shared" si="1"/>
        <v>14.27807369</v>
      </c>
      <c r="O30" s="3">
        <f t="shared" si="2"/>
        <v>1442.085442</v>
      </c>
      <c r="P30" s="3">
        <f t="shared" si="3"/>
        <v>10.14266761</v>
      </c>
      <c r="Q30" s="3">
        <f t="shared" si="4"/>
        <v>1452.22811</v>
      </c>
      <c r="R30" s="1"/>
      <c r="S30" s="1">
        <v>22.0</v>
      </c>
      <c r="T30" s="3">
        <f t="shared" si="18"/>
        <v>1455.350577</v>
      </c>
      <c r="U30" s="3">
        <f t="shared" si="5"/>
        <v>14.55350577</v>
      </c>
      <c r="V30" s="3">
        <f t="shared" si="6"/>
        <v>1469.904083</v>
      </c>
      <c r="W30" s="3">
        <f t="shared" si="7"/>
        <v>11.68573746</v>
      </c>
      <c r="X30" s="3">
        <f t="shared" si="8"/>
        <v>1481.58982</v>
      </c>
      <c r="Y30" s="1"/>
      <c r="Z30" s="27">
        <f t="shared" si="9"/>
        <v>0.02021838727</v>
      </c>
      <c r="AA30" s="27"/>
      <c r="AB30" s="27">
        <v>-0.050768305633054234</v>
      </c>
      <c r="AC30" s="27">
        <f t="shared" si="10"/>
        <v>-0.09042145321</v>
      </c>
      <c r="AD30" s="41">
        <f t="shared" si="11"/>
        <v>-10.86628845</v>
      </c>
      <c r="AE30" s="41">
        <f t="shared" si="12"/>
        <v>1431.219154</v>
      </c>
      <c r="AF30" s="41"/>
      <c r="AG30" s="27">
        <f t="shared" si="13"/>
        <v>-0.07942145321</v>
      </c>
      <c r="AH30" s="41">
        <f t="shared" si="14"/>
        <v>-9.728493195</v>
      </c>
      <c r="AI30" s="41">
        <f t="shared" si="15"/>
        <v>1460.17559</v>
      </c>
      <c r="AJ30" s="27">
        <f t="shared" si="16"/>
        <v>0.02023200685</v>
      </c>
    </row>
    <row r="31">
      <c r="L31" s="1">
        <v>23.0</v>
      </c>
      <c r="M31" s="3">
        <f t="shared" si="17"/>
        <v>1452.22811</v>
      </c>
      <c r="N31" s="3">
        <f t="shared" si="1"/>
        <v>14.5222811</v>
      </c>
      <c r="O31" s="3">
        <f t="shared" si="2"/>
        <v>1466.750391</v>
      </c>
      <c r="P31" s="3">
        <f t="shared" si="3"/>
        <v>10.31614442</v>
      </c>
      <c r="Q31" s="3">
        <f t="shared" si="4"/>
        <v>1477.066535</v>
      </c>
      <c r="R31" s="1"/>
      <c r="S31" s="1">
        <v>23.0</v>
      </c>
      <c r="T31" s="3">
        <f t="shared" si="18"/>
        <v>1481.58982</v>
      </c>
      <c r="U31" s="3">
        <f t="shared" si="5"/>
        <v>14.8158982</v>
      </c>
      <c r="V31" s="3">
        <f t="shared" si="6"/>
        <v>1496.405719</v>
      </c>
      <c r="W31" s="3">
        <f t="shared" si="7"/>
        <v>11.89642546</v>
      </c>
      <c r="X31" s="3">
        <f t="shared" si="8"/>
        <v>1508.302144</v>
      </c>
      <c r="Y31" s="1"/>
      <c r="Z31" s="27">
        <f t="shared" si="9"/>
        <v>0.02114705582</v>
      </c>
      <c r="AA31" s="27"/>
      <c r="AB31" s="27">
        <v>-0.06411678942954994</v>
      </c>
      <c r="AC31" s="27">
        <f t="shared" si="10"/>
        <v>-0.1141959182</v>
      </c>
      <c r="AD31" s="41">
        <f t="shared" si="11"/>
        <v>-13.95807564</v>
      </c>
      <c r="AE31" s="41">
        <f t="shared" si="12"/>
        <v>1452.792315</v>
      </c>
      <c r="AF31" s="41"/>
      <c r="AG31" s="27">
        <f t="shared" si="13"/>
        <v>-0.1031959182</v>
      </c>
      <c r="AH31" s="41">
        <f t="shared" si="14"/>
        <v>-12.86858017</v>
      </c>
      <c r="AI31" s="41">
        <f t="shared" si="15"/>
        <v>1483.537138</v>
      </c>
      <c r="AJ31" s="27">
        <f t="shared" si="16"/>
        <v>0.02116257263</v>
      </c>
    </row>
    <row r="32">
      <c r="L32" s="1">
        <v>24.0</v>
      </c>
      <c r="M32" s="3">
        <f t="shared" si="17"/>
        <v>1477.066535</v>
      </c>
      <c r="N32" s="3">
        <f t="shared" si="1"/>
        <v>14.77066535</v>
      </c>
      <c r="O32" s="3">
        <f t="shared" si="2"/>
        <v>1491.837201</v>
      </c>
      <c r="P32" s="3">
        <f t="shared" si="3"/>
        <v>10.49258831</v>
      </c>
      <c r="Q32" s="3">
        <f t="shared" si="4"/>
        <v>1502.329789</v>
      </c>
      <c r="R32" s="1"/>
      <c r="S32" s="1">
        <v>24.0</v>
      </c>
      <c r="T32" s="3">
        <f t="shared" si="18"/>
        <v>1508.302144</v>
      </c>
      <c r="U32" s="3">
        <f t="shared" si="5"/>
        <v>15.08302144</v>
      </c>
      <c r="V32" s="3">
        <f t="shared" si="6"/>
        <v>1523.385165</v>
      </c>
      <c r="W32" s="3">
        <f t="shared" si="7"/>
        <v>12.11091207</v>
      </c>
      <c r="X32" s="3">
        <f t="shared" si="8"/>
        <v>1535.496077</v>
      </c>
      <c r="Y32" s="1"/>
      <c r="Z32" s="27">
        <f t="shared" si="9"/>
        <v>0.02207656971</v>
      </c>
      <c r="AA32" s="27"/>
      <c r="AB32" s="27">
        <v>0.07935535859962525</v>
      </c>
      <c r="AC32" s="27">
        <f t="shared" si="10"/>
        <v>0.1413367406</v>
      </c>
      <c r="AD32" s="41">
        <f t="shared" si="11"/>
        <v>17.57095062</v>
      </c>
      <c r="AE32" s="41">
        <f t="shared" si="12"/>
        <v>1509.408151</v>
      </c>
      <c r="AF32" s="41"/>
      <c r="AG32" s="27">
        <f t="shared" si="13"/>
        <v>0.1523367406</v>
      </c>
      <c r="AH32" s="41">
        <f t="shared" si="14"/>
        <v>19.3389609</v>
      </c>
      <c r="AI32" s="41">
        <f t="shared" si="15"/>
        <v>1542.724126</v>
      </c>
      <c r="AJ32" s="27">
        <f t="shared" si="16"/>
        <v>0.02207221076</v>
      </c>
    </row>
    <row r="33">
      <c r="L33" s="1">
        <v>25.0</v>
      </c>
      <c r="M33" s="3">
        <f t="shared" si="17"/>
        <v>1502.329789</v>
      </c>
      <c r="N33" s="3">
        <f t="shared" si="1"/>
        <v>15.02329789</v>
      </c>
      <c r="O33" s="3">
        <f t="shared" si="2"/>
        <v>1517.353087</v>
      </c>
      <c r="P33" s="3">
        <f t="shared" si="3"/>
        <v>10.67205005</v>
      </c>
      <c r="Q33" s="3">
        <f t="shared" si="4"/>
        <v>1528.025137</v>
      </c>
      <c r="R33" s="1"/>
      <c r="S33" s="1">
        <v>25.0</v>
      </c>
      <c r="T33" s="3">
        <f t="shared" si="18"/>
        <v>1535.496077</v>
      </c>
      <c r="U33" s="3">
        <f t="shared" si="5"/>
        <v>15.35496077</v>
      </c>
      <c r="V33" s="3">
        <f t="shared" si="6"/>
        <v>1550.851038</v>
      </c>
      <c r="W33" s="3">
        <f t="shared" si="7"/>
        <v>12.32926575</v>
      </c>
      <c r="X33" s="3">
        <f t="shared" si="8"/>
        <v>1563.180304</v>
      </c>
      <c r="Y33" s="1"/>
      <c r="Z33" s="27">
        <f t="shared" si="9"/>
        <v>0.0230069297</v>
      </c>
      <c r="AA33" s="27"/>
      <c r="AB33" s="27">
        <v>0.06060962282966927</v>
      </c>
      <c r="AC33" s="27">
        <f t="shared" si="10"/>
        <v>0.1079494402</v>
      </c>
      <c r="AD33" s="41">
        <f t="shared" si="11"/>
        <v>13.6497847</v>
      </c>
      <c r="AE33" s="41">
        <f t="shared" si="12"/>
        <v>1531.002872</v>
      </c>
      <c r="AF33" s="41"/>
      <c r="AG33" s="27">
        <f t="shared" si="13"/>
        <v>0.1189494402</v>
      </c>
      <c r="AH33" s="41">
        <f t="shared" si="14"/>
        <v>15.37273857</v>
      </c>
      <c r="AI33" s="41">
        <f t="shared" si="15"/>
        <v>1566.223777</v>
      </c>
      <c r="AJ33" s="27">
        <f t="shared" si="16"/>
        <v>0.02300512019</v>
      </c>
    </row>
    <row r="34">
      <c r="L34" s="1">
        <v>26.0</v>
      </c>
      <c r="M34" s="3">
        <f t="shared" si="17"/>
        <v>1528.025137</v>
      </c>
      <c r="N34" s="3">
        <f t="shared" si="1"/>
        <v>15.28025137</v>
      </c>
      <c r="O34" s="3">
        <f t="shared" si="2"/>
        <v>1543.305388</v>
      </c>
      <c r="P34" s="3">
        <f t="shared" si="3"/>
        <v>10.85458123</v>
      </c>
      <c r="Q34" s="3">
        <f t="shared" si="4"/>
        <v>1554.15997</v>
      </c>
      <c r="R34" s="1"/>
      <c r="S34" s="1">
        <v>26.0</v>
      </c>
      <c r="T34" s="3">
        <f t="shared" si="18"/>
        <v>1563.180304</v>
      </c>
      <c r="U34" s="3">
        <f t="shared" si="5"/>
        <v>15.63180304</v>
      </c>
      <c r="V34" s="3">
        <f t="shared" si="6"/>
        <v>1578.812107</v>
      </c>
      <c r="W34" s="3">
        <f t="shared" si="7"/>
        <v>12.55155625</v>
      </c>
      <c r="X34" s="3">
        <f t="shared" si="8"/>
        <v>1591.363663</v>
      </c>
      <c r="Y34" s="1"/>
      <c r="Z34" s="27">
        <f t="shared" si="9"/>
        <v>0.02393813656</v>
      </c>
      <c r="AA34" s="27"/>
      <c r="AB34" s="27">
        <v>0.019855396245530506</v>
      </c>
      <c r="AC34" s="27">
        <f t="shared" si="10"/>
        <v>0.03536367346</v>
      </c>
      <c r="AD34" s="41">
        <f t="shared" si="11"/>
        <v>4.548078984</v>
      </c>
      <c r="AE34" s="41">
        <f t="shared" si="12"/>
        <v>1547.853467</v>
      </c>
      <c r="AF34" s="41"/>
      <c r="AG34" s="27">
        <f t="shared" si="13"/>
        <v>0.04636367346</v>
      </c>
      <c r="AH34" s="41">
        <f t="shared" si="14"/>
        <v>6.099960749</v>
      </c>
      <c r="AI34" s="41">
        <f t="shared" si="15"/>
        <v>1584.912068</v>
      </c>
      <c r="AJ34" s="27">
        <f t="shared" si="16"/>
        <v>0.02394193063</v>
      </c>
    </row>
    <row r="35">
      <c r="L35" s="1">
        <v>27.0</v>
      </c>
      <c r="M35" s="3">
        <f t="shared" si="17"/>
        <v>1554.15997</v>
      </c>
      <c r="N35" s="3">
        <f t="shared" si="1"/>
        <v>15.5415997</v>
      </c>
      <c r="O35" s="3">
        <f t="shared" si="2"/>
        <v>1569.701569</v>
      </c>
      <c r="P35" s="3">
        <f t="shared" si="3"/>
        <v>11.04023437</v>
      </c>
      <c r="Q35" s="3">
        <f t="shared" si="4"/>
        <v>1580.741804</v>
      </c>
      <c r="R35" s="1"/>
      <c r="S35" s="1">
        <v>27.0</v>
      </c>
      <c r="T35" s="3">
        <f t="shared" si="18"/>
        <v>1591.363663</v>
      </c>
      <c r="U35" s="3">
        <f t="shared" si="5"/>
        <v>15.91363663</v>
      </c>
      <c r="V35" s="3">
        <f t="shared" si="6"/>
        <v>1607.2773</v>
      </c>
      <c r="W35" s="3">
        <f t="shared" si="7"/>
        <v>12.77785453</v>
      </c>
      <c r="X35" s="3">
        <f t="shared" si="8"/>
        <v>1620.055154</v>
      </c>
      <c r="Y35" s="1"/>
      <c r="Z35" s="27">
        <f t="shared" si="9"/>
        <v>0.02487019107</v>
      </c>
      <c r="AA35" s="27"/>
      <c r="AB35" s="27">
        <v>0.2407331832184238</v>
      </c>
      <c r="AC35" s="27">
        <f t="shared" si="10"/>
        <v>0.4287605031</v>
      </c>
      <c r="AD35" s="41">
        <f t="shared" si="11"/>
        <v>56.08550288</v>
      </c>
      <c r="AE35" s="41">
        <f t="shared" si="12"/>
        <v>1625.787072</v>
      </c>
      <c r="AF35" s="41"/>
      <c r="AG35" s="27">
        <f t="shared" si="13"/>
        <v>0.4397605031</v>
      </c>
      <c r="AH35" s="41">
        <f t="shared" si="14"/>
        <v>58.90142283</v>
      </c>
      <c r="AI35" s="41">
        <f t="shared" si="15"/>
        <v>1666.178723</v>
      </c>
      <c r="AJ35" s="27">
        <f t="shared" si="16"/>
        <v>0.02484436687</v>
      </c>
    </row>
    <row r="36">
      <c r="L36" s="1">
        <v>28.0</v>
      </c>
      <c r="M36" s="3">
        <f t="shared" si="17"/>
        <v>1580.741804</v>
      </c>
      <c r="N36" s="3">
        <f t="shared" si="1"/>
        <v>15.80741804</v>
      </c>
      <c r="O36" s="3">
        <f t="shared" si="2"/>
        <v>1596.549222</v>
      </c>
      <c r="P36" s="3">
        <f t="shared" si="3"/>
        <v>11.22906286</v>
      </c>
      <c r="Q36" s="3">
        <f t="shared" si="4"/>
        <v>1607.778285</v>
      </c>
      <c r="R36" s="1"/>
      <c r="S36" s="1">
        <v>28.0</v>
      </c>
      <c r="T36" s="3">
        <f t="shared" si="18"/>
        <v>1620.055154</v>
      </c>
      <c r="U36" s="3">
        <f t="shared" si="5"/>
        <v>16.20055154</v>
      </c>
      <c r="V36" s="3">
        <f t="shared" si="6"/>
        <v>1636.255706</v>
      </c>
      <c r="W36" s="3">
        <f t="shared" si="7"/>
        <v>13.00823286</v>
      </c>
      <c r="X36" s="3">
        <f t="shared" si="8"/>
        <v>1649.263939</v>
      </c>
      <c r="Y36" s="1"/>
      <c r="Z36" s="27">
        <f t="shared" si="9"/>
        <v>0.02580309399</v>
      </c>
      <c r="AA36" s="27"/>
      <c r="AB36" s="27">
        <v>0.1740538517296624</v>
      </c>
      <c r="AC36" s="27">
        <f t="shared" si="10"/>
        <v>0.310000541</v>
      </c>
      <c r="AD36" s="41">
        <f t="shared" si="11"/>
        <v>41.2442602</v>
      </c>
      <c r="AE36" s="41">
        <f t="shared" si="12"/>
        <v>1637.793482</v>
      </c>
      <c r="AF36" s="41"/>
      <c r="AG36" s="27">
        <f t="shared" si="13"/>
        <v>0.321000541</v>
      </c>
      <c r="AH36" s="41">
        <f t="shared" si="14"/>
        <v>43.7699139</v>
      </c>
      <c r="AI36" s="41">
        <f t="shared" si="15"/>
        <v>1680.02562</v>
      </c>
      <c r="AJ36" s="27">
        <f t="shared" si="16"/>
        <v>0.02578599705</v>
      </c>
    </row>
    <row r="37">
      <c r="L37" s="1">
        <v>29.0</v>
      </c>
      <c r="M37" s="3">
        <f t="shared" si="17"/>
        <v>1607.778285</v>
      </c>
      <c r="N37" s="3">
        <f t="shared" si="1"/>
        <v>16.07778285</v>
      </c>
      <c r="O37" s="3">
        <f t="shared" si="2"/>
        <v>1623.856068</v>
      </c>
      <c r="P37" s="3">
        <f t="shared" si="3"/>
        <v>11.42112101</v>
      </c>
      <c r="Q37" s="3">
        <f t="shared" si="4"/>
        <v>1635.277189</v>
      </c>
      <c r="R37" s="1"/>
      <c r="S37" s="1">
        <v>29.0</v>
      </c>
      <c r="T37" s="3">
        <f t="shared" si="18"/>
        <v>1649.263939</v>
      </c>
      <c r="U37" s="3">
        <f t="shared" si="5"/>
        <v>16.49263939</v>
      </c>
      <c r="V37" s="3">
        <f t="shared" si="6"/>
        <v>1665.756578</v>
      </c>
      <c r="W37" s="3">
        <f t="shared" si="7"/>
        <v>13.2427648</v>
      </c>
      <c r="X37" s="3">
        <f t="shared" si="8"/>
        <v>1678.999343</v>
      </c>
      <c r="Y37" s="1"/>
      <c r="Z37" s="27">
        <f t="shared" si="9"/>
        <v>0.02673684611</v>
      </c>
      <c r="AA37" s="27"/>
      <c r="AB37" s="27">
        <v>0.03220146283586436</v>
      </c>
      <c r="AC37" s="27">
        <f t="shared" si="10"/>
        <v>0.05735277214</v>
      </c>
      <c r="AD37" s="41">
        <f t="shared" si="11"/>
        <v>7.76105392</v>
      </c>
      <c r="AE37" s="41">
        <f t="shared" si="12"/>
        <v>1631.617121</v>
      </c>
      <c r="AF37" s="41"/>
      <c r="AG37" s="27">
        <f t="shared" si="13"/>
        <v>0.06835277214</v>
      </c>
      <c r="AH37" s="41">
        <f t="shared" si="14"/>
        <v>9.488256653</v>
      </c>
      <c r="AI37" s="41">
        <f t="shared" si="15"/>
        <v>1675.244835</v>
      </c>
      <c r="AJ37" s="27">
        <f t="shared" si="16"/>
        <v>0.02673894071</v>
      </c>
    </row>
    <row r="38">
      <c r="L38" s="1">
        <v>30.0</v>
      </c>
      <c r="M38" s="3">
        <f t="shared" si="17"/>
        <v>1635.277189</v>
      </c>
      <c r="N38" s="3">
        <f t="shared" si="1"/>
        <v>16.35277189</v>
      </c>
      <c r="O38" s="3">
        <f t="shared" si="2"/>
        <v>1651.62996</v>
      </c>
      <c r="P38" s="3">
        <f t="shared" si="3"/>
        <v>11.61646405</v>
      </c>
      <c r="Q38" s="3">
        <f t="shared" si="4"/>
        <v>1663.246424</v>
      </c>
      <c r="R38" s="1"/>
      <c r="S38" s="1">
        <v>30.0</v>
      </c>
      <c r="T38" s="3">
        <f t="shared" si="18"/>
        <v>1678.999343</v>
      </c>
      <c r="U38" s="3">
        <f t="shared" si="5"/>
        <v>16.78999343</v>
      </c>
      <c r="V38" s="3">
        <f t="shared" si="6"/>
        <v>1695.789336</v>
      </c>
      <c r="W38" s="3">
        <f t="shared" si="7"/>
        <v>13.48152523</v>
      </c>
      <c r="X38" s="3">
        <f t="shared" si="8"/>
        <v>1709.270862</v>
      </c>
      <c r="Y38" s="1"/>
      <c r="Z38" s="27">
        <f t="shared" si="9"/>
        <v>0.02767144818</v>
      </c>
      <c r="AA38" s="27"/>
      <c r="AB38" s="27">
        <v>0.1594318914176649</v>
      </c>
      <c r="AC38" s="27">
        <f t="shared" si="10"/>
        <v>0.2839579366</v>
      </c>
      <c r="AD38" s="41">
        <f t="shared" si="11"/>
        <v>39.08278629</v>
      </c>
      <c r="AE38" s="41">
        <f t="shared" si="12"/>
        <v>1690.712747</v>
      </c>
      <c r="AF38" s="41"/>
      <c r="AG38" s="27">
        <f t="shared" si="13"/>
        <v>0.2949579366</v>
      </c>
      <c r="AH38" s="41">
        <f t="shared" si="14"/>
        <v>41.68221029</v>
      </c>
      <c r="AI38" s="41">
        <f t="shared" si="15"/>
        <v>1737.471547</v>
      </c>
      <c r="AJ38" s="27">
        <f t="shared" si="16"/>
        <v>0.02765626519</v>
      </c>
    </row>
    <row r="39">
      <c r="L39" s="1">
        <v>31.0</v>
      </c>
      <c r="M39" s="3">
        <f t="shared" si="17"/>
        <v>1663.246424</v>
      </c>
      <c r="N39" s="3">
        <f t="shared" si="1"/>
        <v>16.63246424</v>
      </c>
      <c r="O39" s="3">
        <f t="shared" si="2"/>
        <v>1679.878889</v>
      </c>
      <c r="P39" s="3">
        <f t="shared" si="3"/>
        <v>11.81514818</v>
      </c>
      <c r="Q39" s="3">
        <f t="shared" si="4"/>
        <v>1691.694037</v>
      </c>
      <c r="R39" s="1"/>
      <c r="S39" s="1">
        <v>31.0</v>
      </c>
      <c r="T39" s="3">
        <f t="shared" si="18"/>
        <v>1709.270862</v>
      </c>
      <c r="U39" s="3">
        <f t="shared" si="5"/>
        <v>17.09270862</v>
      </c>
      <c r="V39" s="3">
        <f t="shared" si="6"/>
        <v>1726.36357</v>
      </c>
      <c r="W39" s="3">
        <f t="shared" si="7"/>
        <v>13.72459038</v>
      </c>
      <c r="X39" s="3">
        <f t="shared" si="8"/>
        <v>1740.088161</v>
      </c>
      <c r="Y39" s="1"/>
      <c r="Z39" s="27">
        <f t="shared" si="9"/>
        <v>0.02860690099</v>
      </c>
      <c r="AA39" s="27"/>
      <c r="AB39" s="27">
        <v>0.11495716491237076</v>
      </c>
      <c r="AC39" s="27">
        <f t="shared" si="10"/>
        <v>0.2047457322</v>
      </c>
      <c r="AD39" s="41">
        <f t="shared" si="11"/>
        <v>28.66233609</v>
      </c>
      <c r="AE39" s="41">
        <f t="shared" si="12"/>
        <v>1708.541225</v>
      </c>
      <c r="AF39" s="41"/>
      <c r="AG39" s="27">
        <f t="shared" si="13"/>
        <v>0.2157457322</v>
      </c>
      <c r="AH39" s="41">
        <f t="shared" si="14"/>
        <v>31.03796437</v>
      </c>
      <c r="AI39" s="41">
        <f t="shared" si="15"/>
        <v>1757.401535</v>
      </c>
      <c r="AJ39" s="27">
        <f t="shared" si="16"/>
        <v>0.02859767689</v>
      </c>
    </row>
    <row r="40">
      <c r="L40" s="1">
        <v>32.0</v>
      </c>
      <c r="M40" s="3">
        <f t="shared" si="17"/>
        <v>1691.694037</v>
      </c>
      <c r="N40" s="3">
        <f t="shared" si="1"/>
        <v>16.91694037</v>
      </c>
      <c r="O40" s="3">
        <f t="shared" si="2"/>
        <v>1708.610977</v>
      </c>
      <c r="P40" s="3">
        <f t="shared" si="3"/>
        <v>12.01723054</v>
      </c>
      <c r="Q40" s="3">
        <f t="shared" si="4"/>
        <v>1720.628208</v>
      </c>
      <c r="R40" s="1"/>
      <c r="S40" s="1">
        <v>32.0</v>
      </c>
      <c r="T40" s="3">
        <f t="shared" si="18"/>
        <v>1740.088161</v>
      </c>
      <c r="U40" s="3">
        <f t="shared" si="5"/>
        <v>17.40088161</v>
      </c>
      <c r="V40" s="3">
        <f t="shared" si="6"/>
        <v>1757.489042</v>
      </c>
      <c r="W40" s="3">
        <f t="shared" si="7"/>
        <v>13.97203789</v>
      </c>
      <c r="X40" s="3">
        <f t="shared" si="8"/>
        <v>1771.46108</v>
      </c>
      <c r="Y40" s="1"/>
      <c r="Z40" s="27">
        <f t="shared" si="9"/>
        <v>0.02954320531</v>
      </c>
      <c r="AA40" s="27"/>
      <c r="AB40" s="27">
        <v>-0.007893171694768344</v>
      </c>
      <c r="AC40" s="27">
        <f t="shared" si="10"/>
        <v>-0.0140582209</v>
      </c>
      <c r="AD40" s="41">
        <f t="shared" si="11"/>
        <v>-2.001669212</v>
      </c>
      <c r="AE40" s="41">
        <f t="shared" si="12"/>
        <v>1706.609308</v>
      </c>
      <c r="AF40" s="41"/>
      <c r="AG40" s="27">
        <f t="shared" si="13"/>
        <v>-0.003058220895</v>
      </c>
      <c r="AH40" s="41">
        <f t="shared" si="14"/>
        <v>-0.4478991427</v>
      </c>
      <c r="AI40" s="41">
        <f t="shared" si="15"/>
        <v>1757.041143</v>
      </c>
      <c r="AJ40" s="27">
        <f t="shared" si="16"/>
        <v>0.02955089656</v>
      </c>
    </row>
    <row r="41">
      <c r="L41" s="1">
        <v>33.0</v>
      </c>
      <c r="M41" s="3">
        <f t="shared" si="17"/>
        <v>1720.628208</v>
      </c>
      <c r="N41" s="3">
        <f t="shared" si="1"/>
        <v>17.20628208</v>
      </c>
      <c r="O41" s="3">
        <f t="shared" si="2"/>
        <v>1737.83449</v>
      </c>
      <c r="P41" s="3">
        <f t="shared" si="3"/>
        <v>12.22276925</v>
      </c>
      <c r="Q41" s="3">
        <f t="shared" si="4"/>
        <v>1750.057259</v>
      </c>
      <c r="R41" s="1"/>
      <c r="S41" s="1">
        <v>33.0</v>
      </c>
      <c r="T41" s="3">
        <f t="shared" si="18"/>
        <v>1771.46108</v>
      </c>
      <c r="U41" s="3">
        <f t="shared" si="5"/>
        <v>17.7146108</v>
      </c>
      <c r="V41" s="3">
        <f t="shared" si="6"/>
        <v>1789.175691</v>
      </c>
      <c r="W41" s="3">
        <f t="shared" si="7"/>
        <v>14.22394674</v>
      </c>
      <c r="X41" s="3">
        <f t="shared" si="8"/>
        <v>1803.399638</v>
      </c>
      <c r="Y41" s="1"/>
      <c r="Z41" s="27">
        <f t="shared" si="9"/>
        <v>0.03048036191</v>
      </c>
      <c r="AA41" s="27"/>
      <c r="AB41" s="27">
        <v>-0.011937306912102985</v>
      </c>
      <c r="AC41" s="27">
        <f t="shared" si="10"/>
        <v>-0.02126107273</v>
      </c>
      <c r="AD41" s="41">
        <f t="shared" si="11"/>
        <v>-3.07901879</v>
      </c>
      <c r="AE41" s="41">
        <f t="shared" si="12"/>
        <v>1734.755471</v>
      </c>
      <c r="AF41" s="41"/>
      <c r="AG41" s="27">
        <f t="shared" si="13"/>
        <v>-0.01026107273</v>
      </c>
      <c r="AH41" s="41">
        <f t="shared" si="14"/>
        <v>-1.529905158</v>
      </c>
      <c r="AI41" s="41">
        <f t="shared" si="15"/>
        <v>1787.645786</v>
      </c>
      <c r="AJ41" s="27">
        <f t="shared" si="16"/>
        <v>0.03048862831</v>
      </c>
    </row>
    <row r="42">
      <c r="L42" s="1">
        <v>34.0</v>
      </c>
      <c r="M42" s="3">
        <f t="shared" si="17"/>
        <v>1750.057259</v>
      </c>
      <c r="N42" s="3">
        <f t="shared" si="1"/>
        <v>17.50057259</v>
      </c>
      <c r="O42" s="3">
        <f t="shared" si="2"/>
        <v>1767.557832</v>
      </c>
      <c r="P42" s="3">
        <f t="shared" si="3"/>
        <v>12.43182342</v>
      </c>
      <c r="Q42" s="3">
        <f t="shared" si="4"/>
        <v>1779.989655</v>
      </c>
      <c r="R42" s="1"/>
      <c r="S42" s="1">
        <v>34.0</v>
      </c>
      <c r="T42" s="3">
        <f t="shared" si="18"/>
        <v>1803.399638</v>
      </c>
      <c r="U42" s="3">
        <f t="shared" si="5"/>
        <v>18.03399638</v>
      </c>
      <c r="V42" s="3">
        <f t="shared" si="6"/>
        <v>1821.433634</v>
      </c>
      <c r="W42" s="3">
        <f t="shared" si="7"/>
        <v>14.48039739</v>
      </c>
      <c r="X42" s="3">
        <f t="shared" si="8"/>
        <v>1835.914032</v>
      </c>
      <c r="Y42" s="1"/>
      <c r="Z42" s="27">
        <f t="shared" si="9"/>
        <v>0.03141837158</v>
      </c>
      <c r="AA42" s="27"/>
      <c r="AB42" s="27">
        <v>0.12924357932581482</v>
      </c>
      <c r="AC42" s="27">
        <f t="shared" si="10"/>
        <v>0.2301907088</v>
      </c>
      <c r="AD42" s="41">
        <f t="shared" si="11"/>
        <v>33.90628252</v>
      </c>
      <c r="AE42" s="41">
        <f t="shared" si="12"/>
        <v>1801.464114</v>
      </c>
      <c r="AF42" s="41"/>
      <c r="AG42" s="27">
        <f t="shared" si="13"/>
        <v>0.2411907088</v>
      </c>
      <c r="AH42" s="41">
        <f t="shared" si="14"/>
        <v>36.60940578</v>
      </c>
      <c r="AI42" s="41">
        <f t="shared" si="15"/>
        <v>1858.04304</v>
      </c>
      <c r="AJ42" s="27">
        <f t="shared" si="16"/>
        <v>0.03140718998</v>
      </c>
    </row>
    <row r="43">
      <c r="L43" s="1">
        <v>35.0</v>
      </c>
      <c r="M43" s="3">
        <f t="shared" si="17"/>
        <v>1779.989655</v>
      </c>
      <c r="N43" s="3">
        <f t="shared" si="1"/>
        <v>17.79989655</v>
      </c>
      <c r="O43" s="3">
        <f t="shared" si="2"/>
        <v>1797.789552</v>
      </c>
      <c r="P43" s="3">
        <f t="shared" si="3"/>
        <v>12.64445318</v>
      </c>
      <c r="Q43" s="3">
        <f t="shared" si="4"/>
        <v>1810.434005</v>
      </c>
      <c r="R43" s="1"/>
      <c r="S43" s="1">
        <v>35.0</v>
      </c>
      <c r="T43" s="3">
        <f t="shared" si="18"/>
        <v>1835.914032</v>
      </c>
      <c r="U43" s="3">
        <f t="shared" si="5"/>
        <v>18.35914032</v>
      </c>
      <c r="V43" s="3">
        <f t="shared" si="6"/>
        <v>1854.273172</v>
      </c>
      <c r="W43" s="3">
        <f t="shared" si="7"/>
        <v>14.74147172</v>
      </c>
      <c r="X43" s="3">
        <f t="shared" si="8"/>
        <v>1869.014644</v>
      </c>
      <c r="Y43" s="1"/>
      <c r="Z43" s="27">
        <f t="shared" si="9"/>
        <v>0.03235723508</v>
      </c>
      <c r="AA43" s="27"/>
      <c r="AB43" s="27">
        <v>-0.0035708807901026346</v>
      </c>
      <c r="AC43" s="27">
        <f t="shared" si="10"/>
        <v>-0.006359956793</v>
      </c>
      <c r="AD43" s="41">
        <f t="shared" si="11"/>
        <v>-0.9528219893</v>
      </c>
      <c r="AE43" s="41">
        <f t="shared" si="12"/>
        <v>1796.83673</v>
      </c>
      <c r="AF43" s="41"/>
      <c r="AG43" s="27">
        <f t="shared" si="13"/>
        <v>0.004640043207</v>
      </c>
      <c r="AH43" s="41">
        <f t="shared" si="14"/>
        <v>0.7169923029</v>
      </c>
      <c r="AI43" s="41">
        <f t="shared" si="15"/>
        <v>1854.990164</v>
      </c>
      <c r="AJ43" s="27">
        <f t="shared" si="16"/>
        <v>0.03236433978</v>
      </c>
    </row>
    <row r="44">
      <c r="L44" s="1">
        <v>36.0</v>
      </c>
      <c r="M44" s="3">
        <f t="shared" si="17"/>
        <v>1810.434005</v>
      </c>
      <c r="N44" s="3">
        <f t="shared" si="1"/>
        <v>18.10434005</v>
      </c>
      <c r="O44" s="3">
        <f t="shared" si="2"/>
        <v>1828.538345</v>
      </c>
      <c r="P44" s="3">
        <f t="shared" si="3"/>
        <v>12.86071969</v>
      </c>
      <c r="Q44" s="3">
        <f t="shared" si="4"/>
        <v>1841.399065</v>
      </c>
      <c r="R44" s="1"/>
      <c r="S44" s="1">
        <v>36.0</v>
      </c>
      <c r="T44" s="3">
        <f t="shared" si="18"/>
        <v>1869.014644</v>
      </c>
      <c r="U44" s="3">
        <f t="shared" si="5"/>
        <v>18.69014644</v>
      </c>
      <c r="V44" s="3">
        <f t="shared" si="6"/>
        <v>1887.70479</v>
      </c>
      <c r="W44" s="3">
        <f t="shared" si="7"/>
        <v>15.00725308</v>
      </c>
      <c r="X44" s="3">
        <f t="shared" si="8"/>
        <v>1902.712043</v>
      </c>
      <c r="Y44" s="1"/>
      <c r="Z44" s="27">
        <f t="shared" si="9"/>
        <v>0.03329695319</v>
      </c>
      <c r="AA44" s="27"/>
      <c r="AB44" s="27">
        <v>0.04659222684999406</v>
      </c>
      <c r="AC44" s="27">
        <f t="shared" si="10"/>
        <v>0.08298360183</v>
      </c>
      <c r="AD44" s="41">
        <f t="shared" si="11"/>
        <v>12.64489149</v>
      </c>
      <c r="AE44" s="41">
        <f t="shared" si="12"/>
        <v>1841.183236</v>
      </c>
      <c r="AF44" s="41"/>
      <c r="AG44" s="27">
        <f t="shared" si="13"/>
        <v>0.09398360183</v>
      </c>
      <c r="AH44" s="41">
        <f t="shared" si="14"/>
        <v>14.78444128</v>
      </c>
      <c r="AI44" s="41">
        <f t="shared" si="15"/>
        <v>1902.489231</v>
      </c>
      <c r="AJ44" s="27">
        <f t="shared" si="16"/>
        <v>0.03329706335</v>
      </c>
    </row>
    <row r="45">
      <c r="L45" s="1">
        <v>37.0</v>
      </c>
      <c r="M45" s="3">
        <f t="shared" si="17"/>
        <v>1841.399065</v>
      </c>
      <c r="N45" s="3">
        <f t="shared" si="1"/>
        <v>18.41399065</v>
      </c>
      <c r="O45" s="3">
        <f t="shared" si="2"/>
        <v>1859.813055</v>
      </c>
      <c r="P45" s="3">
        <f t="shared" si="3"/>
        <v>13.08068516</v>
      </c>
      <c r="Q45" s="3">
        <f t="shared" si="4"/>
        <v>1872.89374</v>
      </c>
      <c r="R45" s="1"/>
      <c r="S45" s="1">
        <v>37.0</v>
      </c>
      <c r="T45" s="3">
        <f t="shared" si="18"/>
        <v>1902.712043</v>
      </c>
      <c r="U45" s="3">
        <f t="shared" si="5"/>
        <v>19.02712043</v>
      </c>
      <c r="V45" s="3">
        <f t="shared" si="6"/>
        <v>1921.739164</v>
      </c>
      <c r="W45" s="3">
        <f t="shared" si="7"/>
        <v>15.27782635</v>
      </c>
      <c r="X45" s="3">
        <f t="shared" si="8"/>
        <v>1937.01699</v>
      </c>
      <c r="Y45" s="1"/>
      <c r="Z45" s="27">
        <f t="shared" si="9"/>
        <v>0.0342375267</v>
      </c>
      <c r="AA45" s="27"/>
      <c r="AB45" s="27">
        <v>-0.10951755742043505</v>
      </c>
      <c r="AC45" s="27">
        <f t="shared" si="10"/>
        <v>-0.195057459</v>
      </c>
      <c r="AD45" s="41">
        <f t="shared" si="11"/>
        <v>-30.2308674</v>
      </c>
      <c r="AE45" s="41">
        <f t="shared" si="12"/>
        <v>1829.582188</v>
      </c>
      <c r="AF45" s="41"/>
      <c r="AG45" s="27">
        <f t="shared" si="13"/>
        <v>-0.184057459</v>
      </c>
      <c r="AH45" s="41">
        <f t="shared" si="14"/>
        <v>-29.47586894</v>
      </c>
      <c r="AI45" s="41">
        <f t="shared" si="15"/>
        <v>1892.263295</v>
      </c>
      <c r="AJ45" s="27">
        <f t="shared" si="16"/>
        <v>0.03425979282</v>
      </c>
    </row>
    <row r="46">
      <c r="L46" s="1">
        <v>38.0</v>
      </c>
      <c r="M46" s="3">
        <f t="shared" si="17"/>
        <v>1872.89374</v>
      </c>
      <c r="N46" s="3">
        <f t="shared" si="1"/>
        <v>18.7289374</v>
      </c>
      <c r="O46" s="3">
        <f t="shared" si="2"/>
        <v>1891.622678</v>
      </c>
      <c r="P46" s="3">
        <f t="shared" si="3"/>
        <v>13.30441283</v>
      </c>
      <c r="Q46" s="3">
        <f t="shared" si="4"/>
        <v>1904.927091</v>
      </c>
      <c r="R46" s="1"/>
      <c r="S46" s="1">
        <v>38.0</v>
      </c>
      <c r="T46" s="3">
        <f t="shared" si="18"/>
        <v>1937.01699</v>
      </c>
      <c r="U46" s="3">
        <f t="shared" si="5"/>
        <v>19.3701699</v>
      </c>
      <c r="V46" s="3">
        <f t="shared" si="6"/>
        <v>1956.38716</v>
      </c>
      <c r="W46" s="3">
        <f t="shared" si="7"/>
        <v>15.55327792</v>
      </c>
      <c r="X46" s="3">
        <f t="shared" si="8"/>
        <v>1971.940438</v>
      </c>
      <c r="Y46" s="1"/>
      <c r="Z46" s="27">
        <f t="shared" si="9"/>
        <v>0.03517895638</v>
      </c>
      <c r="AA46" s="27"/>
      <c r="AB46" s="27">
        <v>0.1264376155443988</v>
      </c>
      <c r="AC46" s="27">
        <f t="shared" si="10"/>
        <v>0.225193116</v>
      </c>
      <c r="AD46" s="41">
        <f t="shared" si="11"/>
        <v>35.49836709</v>
      </c>
      <c r="AE46" s="41">
        <f t="shared" si="12"/>
        <v>1927.121045</v>
      </c>
      <c r="AF46" s="41"/>
      <c r="AG46" s="27">
        <f t="shared" si="13"/>
        <v>0.236193116</v>
      </c>
      <c r="AH46" s="41">
        <f t="shared" si="14"/>
        <v>38.50709828</v>
      </c>
      <c r="AI46" s="41">
        <f t="shared" si="15"/>
        <v>1994.894258</v>
      </c>
      <c r="AJ46" s="27">
        <f t="shared" si="16"/>
        <v>0.03516811427</v>
      </c>
    </row>
    <row r="47">
      <c r="L47" s="1">
        <v>39.0</v>
      </c>
      <c r="M47" s="3">
        <f t="shared" si="17"/>
        <v>1904.927091</v>
      </c>
      <c r="N47" s="3">
        <f t="shared" si="1"/>
        <v>19.04927091</v>
      </c>
      <c r="O47" s="3">
        <f t="shared" si="2"/>
        <v>1923.976362</v>
      </c>
      <c r="P47" s="3">
        <f t="shared" si="3"/>
        <v>13.53196708</v>
      </c>
      <c r="Q47" s="3">
        <f t="shared" si="4"/>
        <v>1937.508329</v>
      </c>
      <c r="R47" s="1"/>
      <c r="S47" s="1">
        <v>39.0</v>
      </c>
      <c r="T47" s="3">
        <f t="shared" si="18"/>
        <v>1971.940438</v>
      </c>
      <c r="U47" s="3">
        <f t="shared" si="5"/>
        <v>19.71940438</v>
      </c>
      <c r="V47" s="3">
        <f t="shared" si="6"/>
        <v>1991.659842</v>
      </c>
      <c r="W47" s="3">
        <f t="shared" si="7"/>
        <v>15.83369574</v>
      </c>
      <c r="X47" s="3">
        <f t="shared" si="8"/>
        <v>2007.493538</v>
      </c>
      <c r="Y47" s="1"/>
      <c r="Z47" s="27">
        <f t="shared" si="9"/>
        <v>0.036121243</v>
      </c>
      <c r="AA47" s="27"/>
      <c r="AB47" s="27">
        <v>0.00835049050428227</v>
      </c>
      <c r="AC47" s="27">
        <f t="shared" si="10"/>
        <v>0.01487273363</v>
      </c>
      <c r="AD47" s="41">
        <f t="shared" si="11"/>
        <v>2.384565661</v>
      </c>
      <c r="AE47" s="41">
        <f t="shared" si="12"/>
        <v>1926.360927</v>
      </c>
      <c r="AF47" s="41"/>
      <c r="AG47" s="27">
        <f t="shared" si="13"/>
        <v>0.02587273363</v>
      </c>
      <c r="AH47" s="41">
        <f t="shared" si="14"/>
        <v>4.294140381</v>
      </c>
      <c r="AI47" s="41">
        <f t="shared" si="15"/>
        <v>1995.953982</v>
      </c>
      <c r="AJ47" s="27">
        <f t="shared" si="16"/>
        <v>0.0361266958</v>
      </c>
    </row>
    <row r="48">
      <c r="L48" s="1">
        <v>40.0</v>
      </c>
      <c r="M48" s="3">
        <f t="shared" si="17"/>
        <v>1937.508329</v>
      </c>
      <c r="N48" s="3">
        <f t="shared" si="1"/>
        <v>19.37508329</v>
      </c>
      <c r="O48" s="3">
        <f t="shared" si="2"/>
        <v>1956.883412</v>
      </c>
      <c r="P48" s="3">
        <f t="shared" si="3"/>
        <v>13.76341333</v>
      </c>
      <c r="Q48" s="3">
        <f t="shared" si="4"/>
        <v>1970.646825</v>
      </c>
      <c r="R48" s="1"/>
      <c r="S48" s="1">
        <v>40.0</v>
      </c>
      <c r="T48" s="3">
        <f t="shared" si="18"/>
        <v>2007.493538</v>
      </c>
      <c r="U48" s="3">
        <f t="shared" si="5"/>
        <v>20.07493538</v>
      </c>
      <c r="V48" s="3">
        <f t="shared" si="6"/>
        <v>2027.568473</v>
      </c>
      <c r="W48" s="3">
        <f t="shared" si="7"/>
        <v>16.11916936</v>
      </c>
      <c r="X48" s="3">
        <f t="shared" si="8"/>
        <v>2043.687643</v>
      </c>
      <c r="Y48" s="1"/>
      <c r="Z48" s="27">
        <f t="shared" si="9"/>
        <v>0.03706438736</v>
      </c>
      <c r="AA48" s="27"/>
      <c r="AB48" s="27">
        <v>0.015167734321876014</v>
      </c>
      <c r="AC48" s="27">
        <f t="shared" si="10"/>
        <v>0.02701466126</v>
      </c>
      <c r="AD48" s="41">
        <f t="shared" si="11"/>
        <v>4.405378541</v>
      </c>
      <c r="AE48" s="41">
        <f t="shared" si="12"/>
        <v>1961.28879</v>
      </c>
      <c r="AF48" s="41"/>
      <c r="AG48" s="27">
        <f t="shared" si="13"/>
        <v>0.03801466126</v>
      </c>
      <c r="AH48" s="41">
        <f t="shared" si="14"/>
        <v>6.423110724</v>
      </c>
      <c r="AI48" s="41">
        <f t="shared" si="15"/>
        <v>2033.991584</v>
      </c>
      <c r="AJ48" s="27">
        <f t="shared" si="16"/>
        <v>0.03706888745</v>
      </c>
    </row>
    <row r="49">
      <c r="L49" s="1">
        <v>41.0</v>
      </c>
      <c r="M49" s="3">
        <f t="shared" si="17"/>
        <v>1970.646825</v>
      </c>
      <c r="N49" s="3">
        <f t="shared" si="1"/>
        <v>19.70646825</v>
      </c>
      <c r="O49" s="3">
        <f t="shared" si="2"/>
        <v>1990.353294</v>
      </c>
      <c r="P49" s="3">
        <f t="shared" si="3"/>
        <v>13.99881816</v>
      </c>
      <c r="Q49" s="3">
        <f t="shared" si="4"/>
        <v>2004.352112</v>
      </c>
      <c r="R49" s="1"/>
      <c r="S49" s="1">
        <v>41.0</v>
      </c>
      <c r="T49" s="3">
        <f t="shared" si="18"/>
        <v>2043.687643</v>
      </c>
      <c r="U49" s="3">
        <f t="shared" si="5"/>
        <v>20.43687643</v>
      </c>
      <c r="V49" s="3">
        <f t="shared" si="6"/>
        <v>2064.124519</v>
      </c>
      <c r="W49" s="3">
        <f t="shared" si="7"/>
        <v>16.40978993</v>
      </c>
      <c r="X49" s="3">
        <f t="shared" si="8"/>
        <v>2080.534309</v>
      </c>
      <c r="Y49" s="1"/>
      <c r="Z49" s="27">
        <f t="shared" si="9"/>
        <v>0.03800839023</v>
      </c>
      <c r="AA49" s="27"/>
      <c r="AB49" s="27">
        <v>0.07843380544742508</v>
      </c>
      <c r="AC49" s="27">
        <f t="shared" si="10"/>
        <v>0.1396953982</v>
      </c>
      <c r="AD49" s="41">
        <f t="shared" si="11"/>
        <v>23.17026632</v>
      </c>
      <c r="AE49" s="41">
        <f t="shared" si="12"/>
        <v>2013.52356</v>
      </c>
      <c r="AF49" s="41"/>
      <c r="AG49" s="27">
        <f t="shared" si="13"/>
        <v>0.1506953982</v>
      </c>
      <c r="AH49" s="41">
        <f t="shared" si="14"/>
        <v>25.92117219</v>
      </c>
      <c r="AI49" s="41">
        <f t="shared" si="15"/>
        <v>2090.045691</v>
      </c>
      <c r="AJ49" s="27">
        <f t="shared" si="16"/>
        <v>0.03800409037</v>
      </c>
    </row>
    <row r="50">
      <c r="L50" s="1">
        <v>42.0</v>
      </c>
      <c r="M50" s="3">
        <f t="shared" si="17"/>
        <v>2004.352112</v>
      </c>
      <c r="N50" s="3">
        <f t="shared" si="1"/>
        <v>20.04352112</v>
      </c>
      <c r="O50" s="3">
        <f t="shared" si="2"/>
        <v>2024.395633</v>
      </c>
      <c r="P50" s="3">
        <f t="shared" si="3"/>
        <v>14.23824928</v>
      </c>
      <c r="Q50" s="3">
        <f t="shared" si="4"/>
        <v>2038.633882</v>
      </c>
      <c r="R50" s="1"/>
      <c r="S50" s="1">
        <v>42.0</v>
      </c>
      <c r="T50" s="3">
        <f t="shared" si="18"/>
        <v>2080.534309</v>
      </c>
      <c r="U50" s="3">
        <f t="shared" si="5"/>
        <v>20.80534309</v>
      </c>
      <c r="V50" s="3">
        <f t="shared" si="6"/>
        <v>2101.339652</v>
      </c>
      <c r="W50" s="3">
        <f t="shared" si="7"/>
        <v>16.70565023</v>
      </c>
      <c r="X50" s="3">
        <f t="shared" si="8"/>
        <v>2118.045302</v>
      </c>
      <c r="Y50" s="1"/>
      <c r="Z50" s="27">
        <f t="shared" si="9"/>
        <v>0.03895325239</v>
      </c>
      <c r="AA50" s="27"/>
      <c r="AB50" s="27">
        <v>-0.03399484882629182</v>
      </c>
      <c r="AC50" s="27">
        <f t="shared" si="10"/>
        <v>-0.06054690213</v>
      </c>
      <c r="AD50" s="41">
        <f t="shared" si="11"/>
        <v>-10.21424035</v>
      </c>
      <c r="AE50" s="41">
        <f t="shared" si="12"/>
        <v>2014.181392</v>
      </c>
      <c r="AF50" s="41"/>
      <c r="AG50" s="27">
        <f t="shared" si="13"/>
        <v>-0.04954690213</v>
      </c>
      <c r="AH50" s="41">
        <f t="shared" si="14"/>
        <v>-8.676239173</v>
      </c>
      <c r="AI50" s="41">
        <f t="shared" si="15"/>
        <v>2092.663413</v>
      </c>
      <c r="AJ50" s="27">
        <f t="shared" si="16"/>
        <v>0.03896472317</v>
      </c>
    </row>
    <row r="51">
      <c r="L51" s="1">
        <v>43.0</v>
      </c>
      <c r="M51" s="3">
        <f t="shared" si="17"/>
        <v>2038.633882</v>
      </c>
      <c r="N51" s="3">
        <f t="shared" si="1"/>
        <v>20.38633882</v>
      </c>
      <c r="O51" s="3">
        <f t="shared" si="2"/>
        <v>2059.020221</v>
      </c>
      <c r="P51" s="3">
        <f t="shared" si="3"/>
        <v>14.48177555</v>
      </c>
      <c r="Q51" s="3">
        <f t="shared" si="4"/>
        <v>2073.501996</v>
      </c>
      <c r="R51" s="1"/>
      <c r="S51" s="1">
        <v>43.0</v>
      </c>
      <c r="T51" s="3">
        <f t="shared" si="18"/>
        <v>2118.045302</v>
      </c>
      <c r="U51" s="3">
        <f t="shared" si="5"/>
        <v>21.18045302</v>
      </c>
      <c r="V51" s="3">
        <f t="shared" si="6"/>
        <v>2139.225755</v>
      </c>
      <c r="W51" s="3">
        <f t="shared" si="7"/>
        <v>17.00684475</v>
      </c>
      <c r="X51" s="3">
        <f t="shared" si="8"/>
        <v>2156.2326</v>
      </c>
      <c r="Y51" s="1"/>
      <c r="Z51" s="27">
        <f t="shared" si="9"/>
        <v>0.03989897462</v>
      </c>
      <c r="AA51" s="27"/>
      <c r="AB51" s="27">
        <v>-0.03080775243164284</v>
      </c>
      <c r="AC51" s="27">
        <f t="shared" si="10"/>
        <v>-0.05487048879</v>
      </c>
      <c r="AD51" s="41">
        <f t="shared" si="11"/>
        <v>-9.414953829</v>
      </c>
      <c r="AE51" s="41">
        <f t="shared" si="12"/>
        <v>2049.605267</v>
      </c>
      <c r="AF51" s="41"/>
      <c r="AG51" s="27">
        <f t="shared" si="13"/>
        <v>-0.04387048879</v>
      </c>
      <c r="AH51" s="41">
        <f t="shared" si="14"/>
        <v>-7.820739959</v>
      </c>
      <c r="AI51" s="41">
        <f t="shared" si="15"/>
        <v>2131.405015</v>
      </c>
      <c r="AJ51" s="27">
        <f t="shared" si="16"/>
        <v>0.03991000098</v>
      </c>
    </row>
    <row r="52">
      <c r="L52" s="1">
        <v>44.0</v>
      </c>
      <c r="M52" s="3">
        <f t="shared" si="17"/>
        <v>2073.501996</v>
      </c>
      <c r="N52" s="3">
        <f t="shared" si="1"/>
        <v>20.73501996</v>
      </c>
      <c r="O52" s="3">
        <f t="shared" si="2"/>
        <v>2094.237016</v>
      </c>
      <c r="P52" s="3">
        <f t="shared" si="3"/>
        <v>14.72946702</v>
      </c>
      <c r="Q52" s="3">
        <f t="shared" si="4"/>
        <v>2108.966483</v>
      </c>
      <c r="R52" s="1"/>
      <c r="S52" s="1">
        <v>44.0</v>
      </c>
      <c r="T52" s="3">
        <f t="shared" si="18"/>
        <v>2156.2326</v>
      </c>
      <c r="U52" s="3">
        <f t="shared" si="5"/>
        <v>21.562326</v>
      </c>
      <c r="V52" s="3">
        <f t="shared" si="6"/>
        <v>2177.794926</v>
      </c>
      <c r="W52" s="3">
        <f t="shared" si="7"/>
        <v>17.31346966</v>
      </c>
      <c r="X52" s="3">
        <f t="shared" si="8"/>
        <v>2195.108396</v>
      </c>
      <c r="Y52" s="1"/>
      <c r="Z52" s="27">
        <f t="shared" si="9"/>
        <v>0.04084555772</v>
      </c>
      <c r="AA52" s="27"/>
      <c r="AB52" s="27">
        <v>-0.017027032154255606</v>
      </c>
      <c r="AC52" s="27">
        <f t="shared" si="10"/>
        <v>-0.03032618426</v>
      </c>
      <c r="AD52" s="41">
        <f t="shared" si="11"/>
        <v>-5.292518137</v>
      </c>
      <c r="AE52" s="41">
        <f t="shared" si="12"/>
        <v>2088.944498</v>
      </c>
      <c r="AF52" s="41"/>
      <c r="AG52" s="27">
        <f t="shared" si="13"/>
        <v>-0.01932618426</v>
      </c>
      <c r="AH52" s="41">
        <f t="shared" si="14"/>
        <v>-3.507372168</v>
      </c>
      <c r="AI52" s="41">
        <f t="shared" si="15"/>
        <v>2174.287554</v>
      </c>
      <c r="AJ52" s="27">
        <f t="shared" si="16"/>
        <v>0.04085463047</v>
      </c>
    </row>
    <row r="53">
      <c r="L53" s="1">
        <v>45.0</v>
      </c>
      <c r="M53" s="3">
        <f t="shared" si="17"/>
        <v>2108.966483</v>
      </c>
      <c r="N53" s="3">
        <f t="shared" si="1"/>
        <v>21.08966483</v>
      </c>
      <c r="O53" s="3">
        <f t="shared" si="2"/>
        <v>2130.056148</v>
      </c>
      <c r="P53" s="3">
        <f t="shared" si="3"/>
        <v>14.98139491</v>
      </c>
      <c r="Q53" s="3">
        <f t="shared" si="4"/>
        <v>2145.037543</v>
      </c>
      <c r="R53" s="1"/>
      <c r="S53" s="1">
        <v>45.0</v>
      </c>
      <c r="T53" s="3">
        <f t="shared" si="18"/>
        <v>2195.108396</v>
      </c>
      <c r="U53" s="3">
        <f t="shared" si="5"/>
        <v>21.95108396</v>
      </c>
      <c r="V53" s="3">
        <f t="shared" si="6"/>
        <v>2217.05948</v>
      </c>
      <c r="W53" s="3">
        <f t="shared" si="7"/>
        <v>17.62562286</v>
      </c>
      <c r="X53" s="3">
        <f t="shared" si="8"/>
        <v>2234.685102</v>
      </c>
      <c r="Y53" s="1"/>
      <c r="Z53" s="27">
        <f t="shared" si="9"/>
        <v>0.04179300245</v>
      </c>
      <c r="AA53" s="27"/>
      <c r="AB53" s="27">
        <v>-0.01744288706502961</v>
      </c>
      <c r="AC53" s="27">
        <f t="shared" si="10"/>
        <v>-0.03106684726</v>
      </c>
      <c r="AD53" s="41">
        <f t="shared" si="11"/>
        <v>-5.514510751</v>
      </c>
      <c r="AE53" s="41">
        <f t="shared" si="12"/>
        <v>2124.541638</v>
      </c>
      <c r="AF53" s="41"/>
      <c r="AG53" s="27">
        <f t="shared" si="13"/>
        <v>-0.02006684726</v>
      </c>
      <c r="AH53" s="41">
        <f t="shared" si="14"/>
        <v>-3.707449495</v>
      </c>
      <c r="AI53" s="41">
        <f t="shared" si="15"/>
        <v>2213.35203</v>
      </c>
      <c r="AJ53" s="27">
        <f t="shared" si="16"/>
        <v>0.04180214265</v>
      </c>
    </row>
    <row r="54">
      <c r="L54" s="1">
        <v>46.0</v>
      </c>
      <c r="M54" s="3">
        <f t="shared" si="17"/>
        <v>2145.037543</v>
      </c>
      <c r="N54" s="3">
        <f t="shared" si="1"/>
        <v>21.45037543</v>
      </c>
      <c r="O54" s="3">
        <f t="shared" si="2"/>
        <v>2166.487919</v>
      </c>
      <c r="P54" s="3">
        <f t="shared" si="3"/>
        <v>15.23763169</v>
      </c>
      <c r="Q54" s="3">
        <f t="shared" si="4"/>
        <v>2181.72555</v>
      </c>
      <c r="R54" s="1"/>
      <c r="S54" s="1">
        <v>46.0</v>
      </c>
      <c r="T54" s="3">
        <f t="shared" si="18"/>
        <v>2234.685102</v>
      </c>
      <c r="U54" s="3">
        <f t="shared" si="5"/>
        <v>22.34685102</v>
      </c>
      <c r="V54" s="3">
        <f t="shared" si="6"/>
        <v>2257.031953</v>
      </c>
      <c r="W54" s="3">
        <f t="shared" si="7"/>
        <v>17.94340403</v>
      </c>
      <c r="X54" s="3">
        <f t="shared" si="8"/>
        <v>2274.975358</v>
      </c>
      <c r="Y54" s="1"/>
      <c r="Z54" s="27">
        <f t="shared" si="9"/>
        <v>0.04274130961</v>
      </c>
      <c r="AA54" s="27"/>
      <c r="AB54" s="27">
        <v>-0.06041984287196403</v>
      </c>
      <c r="AC54" s="27">
        <f t="shared" si="10"/>
        <v>-0.1076114305</v>
      </c>
      <c r="AD54" s="41">
        <f t="shared" si="11"/>
        <v>-19.42823868</v>
      </c>
      <c r="AE54" s="41">
        <f t="shared" si="12"/>
        <v>2147.05968</v>
      </c>
      <c r="AF54" s="41"/>
      <c r="AG54" s="27">
        <f t="shared" si="13"/>
        <v>-0.09661143054</v>
      </c>
      <c r="AH54" s="41">
        <f t="shared" si="14"/>
        <v>-18.17125715</v>
      </c>
      <c r="AI54" s="41">
        <f t="shared" si="15"/>
        <v>2238.860696</v>
      </c>
      <c r="AJ54" s="27">
        <f t="shared" si="16"/>
        <v>0.04275662073</v>
      </c>
    </row>
    <row r="55">
      <c r="L55" s="1">
        <v>47.0</v>
      </c>
      <c r="M55" s="3">
        <f t="shared" si="17"/>
        <v>2181.72555</v>
      </c>
      <c r="N55" s="3">
        <f t="shared" si="1"/>
        <v>21.8172555</v>
      </c>
      <c r="O55" s="3">
        <f t="shared" si="2"/>
        <v>2203.542806</v>
      </c>
      <c r="P55" s="3">
        <f t="shared" si="3"/>
        <v>15.49825107</v>
      </c>
      <c r="Q55" s="3">
        <f t="shared" si="4"/>
        <v>2219.041057</v>
      </c>
      <c r="R55" s="1"/>
      <c r="S55" s="1">
        <v>47.0</v>
      </c>
      <c r="T55" s="3">
        <f t="shared" si="18"/>
        <v>2274.975358</v>
      </c>
      <c r="U55" s="3">
        <f t="shared" si="5"/>
        <v>22.74975358</v>
      </c>
      <c r="V55" s="3">
        <f t="shared" si="6"/>
        <v>2297.725111</v>
      </c>
      <c r="W55" s="3">
        <f t="shared" si="7"/>
        <v>18.26691463</v>
      </c>
      <c r="X55" s="3">
        <f t="shared" si="8"/>
        <v>2315.992026</v>
      </c>
      <c r="Y55" s="1"/>
      <c r="Z55" s="27">
        <f t="shared" si="9"/>
        <v>0.04369047998</v>
      </c>
      <c r="AA55" s="27"/>
      <c r="AB55" s="27">
        <v>-0.01528923258896106</v>
      </c>
      <c r="AC55" s="27">
        <f t="shared" si="10"/>
        <v>-0.02723105709</v>
      </c>
      <c r="AD55" s="41">
        <f t="shared" si="11"/>
        <v>-5.000399996</v>
      </c>
      <c r="AE55" s="41">
        <f t="shared" si="12"/>
        <v>2198.542406</v>
      </c>
      <c r="AF55" s="41"/>
      <c r="AG55" s="27">
        <f t="shared" si="13"/>
        <v>-0.01623105709</v>
      </c>
      <c r="AH55" s="41">
        <f t="shared" si="14"/>
        <v>-3.107875622</v>
      </c>
      <c r="AI55" s="41">
        <f t="shared" si="15"/>
        <v>2294.617235</v>
      </c>
      <c r="AJ55" s="27">
        <f t="shared" si="16"/>
        <v>0.0436993298</v>
      </c>
    </row>
    <row r="56">
      <c r="L56" s="1">
        <v>48.0</v>
      </c>
      <c r="M56" s="3">
        <f t="shared" si="17"/>
        <v>2219.041057</v>
      </c>
      <c r="N56" s="3">
        <f t="shared" si="1"/>
        <v>22.19041057</v>
      </c>
      <c r="O56" s="3">
        <f t="shared" si="2"/>
        <v>2241.231467</v>
      </c>
      <c r="P56" s="3">
        <f t="shared" si="3"/>
        <v>15.76332799</v>
      </c>
      <c r="Q56" s="3">
        <f t="shared" si="4"/>
        <v>2256.994795</v>
      </c>
      <c r="R56" s="1"/>
      <c r="S56" s="1">
        <v>48.0</v>
      </c>
      <c r="T56" s="3">
        <f t="shared" si="18"/>
        <v>2315.992026</v>
      </c>
      <c r="U56" s="3">
        <f t="shared" si="5"/>
        <v>23.15992026</v>
      </c>
      <c r="V56" s="3">
        <f t="shared" si="6"/>
        <v>2339.151946</v>
      </c>
      <c r="W56" s="3">
        <f t="shared" si="7"/>
        <v>18.59625797</v>
      </c>
      <c r="X56" s="3">
        <f t="shared" si="8"/>
        <v>2357.748204</v>
      </c>
      <c r="Y56" s="1"/>
      <c r="Z56" s="27">
        <f t="shared" si="9"/>
        <v>0.04464051434</v>
      </c>
      <c r="AA56" s="27"/>
      <c r="AB56" s="27">
        <v>0.19777465097479813</v>
      </c>
      <c r="AC56" s="27">
        <f t="shared" si="10"/>
        <v>0.3522487333</v>
      </c>
      <c r="AD56" s="41">
        <f t="shared" si="11"/>
        <v>65.78924545</v>
      </c>
      <c r="AE56" s="41">
        <f t="shared" si="12"/>
        <v>2307.020713</v>
      </c>
      <c r="AF56" s="41"/>
      <c r="AG56" s="27">
        <f t="shared" si="13"/>
        <v>0.3632487333</v>
      </c>
      <c r="AH56" s="41">
        <f t="shared" si="14"/>
        <v>70.80783177</v>
      </c>
      <c r="AI56" s="41">
        <f t="shared" si="15"/>
        <v>2409.959778</v>
      </c>
      <c r="AJ56" s="27">
        <f t="shared" si="16"/>
        <v>0.0446199136</v>
      </c>
    </row>
    <row r="57">
      <c r="L57" s="1">
        <v>49.0</v>
      </c>
      <c r="M57" s="3">
        <f t="shared" si="17"/>
        <v>2256.994795</v>
      </c>
      <c r="N57" s="3">
        <f t="shared" si="1"/>
        <v>22.56994795</v>
      </c>
      <c r="O57" s="3">
        <f t="shared" si="2"/>
        <v>2279.564743</v>
      </c>
      <c r="P57" s="3">
        <f t="shared" si="3"/>
        <v>16.0329387</v>
      </c>
      <c r="Q57" s="3">
        <f t="shared" si="4"/>
        <v>2295.597682</v>
      </c>
      <c r="R57" s="1"/>
      <c r="S57" s="1">
        <v>49.0</v>
      </c>
      <c r="T57" s="3">
        <f t="shared" si="18"/>
        <v>2357.748204</v>
      </c>
      <c r="U57" s="3">
        <f t="shared" si="5"/>
        <v>23.57748204</v>
      </c>
      <c r="V57" s="3">
        <f t="shared" si="6"/>
        <v>2381.325686</v>
      </c>
      <c r="W57" s="3">
        <f t="shared" si="7"/>
        <v>18.9315392</v>
      </c>
      <c r="X57" s="3">
        <f t="shared" si="8"/>
        <v>2400.257225</v>
      </c>
      <c r="Y57" s="1"/>
      <c r="Z57" s="27">
        <f t="shared" si="9"/>
        <v>0.04559141349</v>
      </c>
      <c r="AA57" s="27"/>
      <c r="AB57" s="27">
        <v>0.20986698808098547</v>
      </c>
      <c r="AC57" s="27">
        <f t="shared" si="10"/>
        <v>0.3737859242</v>
      </c>
      <c r="AD57" s="41">
        <f t="shared" si="11"/>
        <v>71.00576787</v>
      </c>
      <c r="AE57" s="41">
        <f t="shared" si="12"/>
        <v>2350.570511</v>
      </c>
      <c r="AF57" s="41"/>
      <c r="AG57" s="27">
        <f t="shared" si="13"/>
        <v>0.3847859242</v>
      </c>
      <c r="AH57" s="41">
        <f t="shared" si="14"/>
        <v>76.35838375</v>
      </c>
      <c r="AI57" s="41">
        <f t="shared" si="15"/>
        <v>2457.68407</v>
      </c>
      <c r="AJ57" s="27">
        <f t="shared" si="16"/>
        <v>0.0455691748</v>
      </c>
    </row>
    <row r="58">
      <c r="L58" s="1">
        <v>50.0</v>
      </c>
      <c r="M58" s="3">
        <f t="shared" si="17"/>
        <v>2295.597682</v>
      </c>
      <c r="N58" s="3">
        <f t="shared" si="1"/>
        <v>22.95597682</v>
      </c>
      <c r="O58" s="3">
        <f t="shared" si="2"/>
        <v>2318.553659</v>
      </c>
      <c r="P58" s="3">
        <f t="shared" si="3"/>
        <v>16.30716073</v>
      </c>
      <c r="Q58" s="3">
        <f t="shared" si="4"/>
        <v>2334.86082</v>
      </c>
      <c r="R58" s="1"/>
      <c r="S58" s="1">
        <v>50.0</v>
      </c>
      <c r="T58" s="3">
        <f t="shared" si="18"/>
        <v>2400.257225</v>
      </c>
      <c r="U58" s="3">
        <f t="shared" si="5"/>
        <v>24.00257225</v>
      </c>
      <c r="V58" s="3">
        <f t="shared" si="6"/>
        <v>2424.259797</v>
      </c>
      <c r="W58" s="3">
        <f t="shared" si="7"/>
        <v>19.27286539</v>
      </c>
      <c r="X58" s="3">
        <f t="shared" si="8"/>
        <v>2443.532663</v>
      </c>
      <c r="Y58" s="1"/>
      <c r="Z58" s="27">
        <f t="shared" si="9"/>
        <v>0.04654317821</v>
      </c>
      <c r="AA58" s="27"/>
      <c r="AB58" s="27">
        <v>0.07108588708164912</v>
      </c>
      <c r="AC58" s="27">
        <f t="shared" si="10"/>
        <v>0.1266083067</v>
      </c>
      <c r="AD58" s="41">
        <f t="shared" si="11"/>
        <v>24.46234607</v>
      </c>
      <c r="AE58" s="41">
        <f t="shared" si="12"/>
        <v>2343.016005</v>
      </c>
      <c r="AF58" s="41"/>
      <c r="AG58" s="27">
        <f t="shared" si="13"/>
        <v>0.1376083067</v>
      </c>
      <c r="AH58" s="41">
        <f t="shared" si="14"/>
        <v>27.79985715</v>
      </c>
      <c r="AI58" s="41">
        <f t="shared" si="15"/>
        <v>2452.059655</v>
      </c>
      <c r="AJ58" s="27">
        <f t="shared" si="16"/>
        <v>0.04653986546</v>
      </c>
    </row>
    <row r="59">
      <c r="L59" s="1">
        <v>51.0</v>
      </c>
      <c r="M59" s="3">
        <f t="shared" si="17"/>
        <v>2334.86082</v>
      </c>
      <c r="N59" s="3">
        <f t="shared" si="1"/>
        <v>23.3486082</v>
      </c>
      <c r="O59" s="3">
        <f t="shared" si="2"/>
        <v>2358.209428</v>
      </c>
      <c r="P59" s="3">
        <f t="shared" si="3"/>
        <v>16.58607298</v>
      </c>
      <c r="Q59" s="3">
        <f t="shared" si="4"/>
        <v>2374.795501</v>
      </c>
      <c r="R59" s="1"/>
      <c r="S59" s="1">
        <v>51.0</v>
      </c>
      <c r="T59" s="3">
        <f t="shared" si="18"/>
        <v>2443.532663</v>
      </c>
      <c r="U59" s="3">
        <f t="shared" si="5"/>
        <v>24.43532663</v>
      </c>
      <c r="V59" s="3">
        <f t="shared" si="6"/>
        <v>2467.967989</v>
      </c>
      <c r="W59" s="3">
        <f t="shared" si="7"/>
        <v>19.62034552</v>
      </c>
      <c r="X59" s="3">
        <f t="shared" si="8"/>
        <v>2487.588335</v>
      </c>
      <c r="Y59" s="1"/>
      <c r="Z59" s="27">
        <f t="shared" si="9"/>
        <v>0.04749580928</v>
      </c>
      <c r="AA59" s="27"/>
      <c r="AB59" s="27">
        <v>-0.04497354383733475</v>
      </c>
      <c r="AC59" s="27">
        <f t="shared" si="10"/>
        <v>-0.08010062851</v>
      </c>
      <c r="AD59" s="41">
        <f t="shared" si="11"/>
        <v>-15.74117144</v>
      </c>
      <c r="AE59" s="41">
        <f t="shared" si="12"/>
        <v>2342.468256</v>
      </c>
      <c r="AF59" s="41"/>
      <c r="AG59" s="27">
        <f t="shared" si="13"/>
        <v>-0.06910062851</v>
      </c>
      <c r="AH59" s="41">
        <f t="shared" si="14"/>
        <v>-14.2115116</v>
      </c>
      <c r="AI59" s="41">
        <f t="shared" si="15"/>
        <v>2453.756478</v>
      </c>
      <c r="AJ59" s="27">
        <f t="shared" si="16"/>
        <v>0.04750895607</v>
      </c>
    </row>
    <row r="60">
      <c r="L60" s="1">
        <v>52.0</v>
      </c>
      <c r="M60" s="3">
        <f t="shared" si="17"/>
        <v>2374.795501</v>
      </c>
      <c r="N60" s="3">
        <f t="shared" si="1"/>
        <v>23.74795501</v>
      </c>
      <c r="O60" s="3">
        <f t="shared" si="2"/>
        <v>2398.543456</v>
      </c>
      <c r="P60" s="3">
        <f t="shared" si="3"/>
        <v>16.86975564</v>
      </c>
      <c r="Q60" s="3">
        <f t="shared" si="4"/>
        <v>2415.413211</v>
      </c>
      <c r="R60" s="1"/>
      <c r="S60" s="1">
        <v>52.0</v>
      </c>
      <c r="T60" s="3">
        <f t="shared" si="18"/>
        <v>2487.588335</v>
      </c>
      <c r="U60" s="3">
        <f t="shared" si="5"/>
        <v>24.87588335</v>
      </c>
      <c r="V60" s="3">
        <f t="shared" si="6"/>
        <v>2512.464218</v>
      </c>
      <c r="W60" s="3">
        <f t="shared" si="7"/>
        <v>19.97409054</v>
      </c>
      <c r="X60" s="3">
        <f t="shared" si="8"/>
        <v>2532.438309</v>
      </c>
      <c r="Y60" s="1"/>
      <c r="Z60" s="27">
        <f t="shared" si="9"/>
        <v>0.0484493075</v>
      </c>
      <c r="AA60" s="27"/>
      <c r="AB60" s="27">
        <v>0.09183371304928452</v>
      </c>
      <c r="AC60" s="27">
        <f t="shared" si="10"/>
        <v>0.1635614521</v>
      </c>
      <c r="AD60" s="41">
        <f t="shared" si="11"/>
        <v>32.69243754</v>
      </c>
      <c r="AE60" s="41">
        <f t="shared" si="12"/>
        <v>2431.235893</v>
      </c>
      <c r="AF60" s="41"/>
      <c r="AG60" s="27">
        <f t="shared" si="13"/>
        <v>0.1745614521</v>
      </c>
      <c r="AH60" s="41">
        <f t="shared" si="14"/>
        <v>36.54828352</v>
      </c>
      <c r="AI60" s="41">
        <f t="shared" si="15"/>
        <v>2549.012502</v>
      </c>
      <c r="AJ60" s="27">
        <f t="shared" si="16"/>
        <v>0.04844310206</v>
      </c>
    </row>
    <row r="61">
      <c r="L61" s="1">
        <v>53.0</v>
      </c>
      <c r="M61" s="3">
        <f t="shared" si="17"/>
        <v>2415.413211</v>
      </c>
      <c r="N61" s="3">
        <f t="shared" si="1"/>
        <v>24.15413211</v>
      </c>
      <c r="O61" s="3">
        <f t="shared" si="2"/>
        <v>2439.567344</v>
      </c>
      <c r="P61" s="3">
        <f t="shared" si="3"/>
        <v>17.15829032</v>
      </c>
      <c r="Q61" s="3">
        <f t="shared" si="4"/>
        <v>2456.725634</v>
      </c>
      <c r="R61" s="1"/>
      <c r="S61" s="1">
        <v>53.0</v>
      </c>
      <c r="T61" s="3">
        <f t="shared" si="18"/>
        <v>2532.438309</v>
      </c>
      <c r="U61" s="3">
        <f t="shared" si="5"/>
        <v>25.32438309</v>
      </c>
      <c r="V61" s="3">
        <f t="shared" si="6"/>
        <v>2557.762692</v>
      </c>
      <c r="W61" s="3">
        <f t="shared" si="7"/>
        <v>20.3342134</v>
      </c>
      <c r="X61" s="3">
        <f t="shared" si="8"/>
        <v>2578.096905</v>
      </c>
      <c r="Y61" s="1"/>
      <c r="Z61" s="27">
        <f t="shared" si="9"/>
        <v>0.04940367366</v>
      </c>
      <c r="AA61" s="27"/>
      <c r="AB61" s="27">
        <v>0.16261428383009074</v>
      </c>
      <c r="AC61" s="27">
        <f t="shared" si="10"/>
        <v>0.2896259718</v>
      </c>
      <c r="AD61" s="41">
        <f t="shared" si="11"/>
        <v>58.88017189</v>
      </c>
      <c r="AE61" s="41">
        <f t="shared" si="12"/>
        <v>2498.447515</v>
      </c>
      <c r="AF61" s="41"/>
      <c r="AG61" s="27">
        <f t="shared" si="13"/>
        <v>0.3006259718</v>
      </c>
      <c r="AH61" s="41">
        <f t="shared" si="14"/>
        <v>64.07749125</v>
      </c>
      <c r="AI61" s="41">
        <f t="shared" si="15"/>
        <v>2621.840183</v>
      </c>
      <c r="AJ61" s="27">
        <f t="shared" si="16"/>
        <v>0.04938773658</v>
      </c>
    </row>
    <row r="62">
      <c r="L62" s="1">
        <v>54.0</v>
      </c>
      <c r="M62" s="3">
        <f t="shared" si="17"/>
        <v>2456.725634</v>
      </c>
      <c r="N62" s="3">
        <f t="shared" si="1"/>
        <v>24.56725634</v>
      </c>
      <c r="O62" s="3">
        <f t="shared" si="2"/>
        <v>2481.29289</v>
      </c>
      <c r="P62" s="3">
        <f t="shared" si="3"/>
        <v>17.45175999</v>
      </c>
      <c r="Q62" s="3">
        <f t="shared" si="4"/>
        <v>2498.74465</v>
      </c>
      <c r="R62" s="1"/>
      <c r="S62" s="1">
        <v>54.0</v>
      </c>
      <c r="T62" s="3">
        <f t="shared" si="18"/>
        <v>2578.096905</v>
      </c>
      <c r="U62" s="3">
        <f t="shared" si="5"/>
        <v>25.78096905</v>
      </c>
      <c r="V62" s="3">
        <f t="shared" si="6"/>
        <v>2603.877874</v>
      </c>
      <c r="W62" s="3">
        <f t="shared" si="7"/>
        <v>20.7008291</v>
      </c>
      <c r="X62" s="3">
        <f t="shared" si="8"/>
        <v>2624.578704</v>
      </c>
      <c r="Y62" s="1"/>
      <c r="Z62" s="27">
        <f t="shared" si="9"/>
        <v>0.05035890854</v>
      </c>
      <c r="AA62" s="27"/>
      <c r="AB62" s="27">
        <v>-0.003115412470860654</v>
      </c>
      <c r="AC62" s="27">
        <f t="shared" si="10"/>
        <v>-0.005548739897</v>
      </c>
      <c r="AD62" s="41">
        <f t="shared" si="11"/>
        <v>-1.147337405</v>
      </c>
      <c r="AE62" s="41">
        <f t="shared" si="12"/>
        <v>2480.145553</v>
      </c>
      <c r="AF62" s="41"/>
      <c r="AG62" s="27">
        <f t="shared" si="13"/>
        <v>0.005451260103</v>
      </c>
      <c r="AH62" s="41">
        <f t="shared" si="14"/>
        <v>1.182867964</v>
      </c>
      <c r="AI62" s="41">
        <f t="shared" si="15"/>
        <v>2605.060742</v>
      </c>
      <c r="AJ62" s="27">
        <f t="shared" si="16"/>
        <v>0.05036607204</v>
      </c>
    </row>
    <row r="63">
      <c r="L63" s="1">
        <v>55.0</v>
      </c>
      <c r="M63" s="3">
        <f t="shared" si="17"/>
        <v>2498.74465</v>
      </c>
      <c r="N63" s="3">
        <f t="shared" si="1"/>
        <v>24.9874465</v>
      </c>
      <c r="O63" s="3">
        <f t="shared" si="2"/>
        <v>2523.732097</v>
      </c>
      <c r="P63" s="3">
        <f t="shared" si="3"/>
        <v>17.75024908</v>
      </c>
      <c r="Q63" s="3">
        <f t="shared" si="4"/>
        <v>2541.482346</v>
      </c>
      <c r="R63" s="1"/>
      <c r="S63" s="1">
        <v>55.0</v>
      </c>
      <c r="T63" s="3">
        <f t="shared" si="18"/>
        <v>2624.578704</v>
      </c>
      <c r="U63" s="3">
        <f t="shared" si="5"/>
        <v>26.24578704</v>
      </c>
      <c r="V63" s="3">
        <f t="shared" si="6"/>
        <v>2650.824491</v>
      </c>
      <c r="W63" s="3">
        <f t="shared" si="7"/>
        <v>21.0740547</v>
      </c>
      <c r="X63" s="3">
        <f t="shared" si="8"/>
        <v>2671.898545</v>
      </c>
      <c r="Y63" s="1"/>
      <c r="Z63" s="27">
        <f t="shared" si="9"/>
        <v>0.05131501294</v>
      </c>
      <c r="AA63" s="27"/>
      <c r="AB63" s="27">
        <v>0.11147956570581319</v>
      </c>
      <c r="AC63" s="27">
        <f t="shared" si="10"/>
        <v>0.1985519156</v>
      </c>
      <c r="AD63" s="41">
        <f t="shared" si="11"/>
        <v>41.75765352</v>
      </c>
      <c r="AE63" s="41">
        <f t="shared" si="12"/>
        <v>2565.48975</v>
      </c>
      <c r="AF63" s="41"/>
      <c r="AG63" s="27">
        <f t="shared" si="13"/>
        <v>0.2095519156</v>
      </c>
      <c r="AH63" s="41">
        <f t="shared" si="14"/>
        <v>46.29044582</v>
      </c>
      <c r="AI63" s="41">
        <f t="shared" si="15"/>
        <v>2697.114936</v>
      </c>
      <c r="AJ63" s="27">
        <f t="shared" si="16"/>
        <v>0.05130606588</v>
      </c>
    </row>
    <row r="64">
      <c r="L64" s="1">
        <v>56.0</v>
      </c>
      <c r="M64" s="3">
        <f t="shared" si="17"/>
        <v>2541.482346</v>
      </c>
      <c r="N64" s="3">
        <f t="shared" si="1"/>
        <v>25.41482346</v>
      </c>
      <c r="O64" s="3">
        <f t="shared" si="2"/>
        <v>2566.897169</v>
      </c>
      <c r="P64" s="3">
        <f t="shared" si="3"/>
        <v>18.05384342</v>
      </c>
      <c r="Q64" s="3">
        <f t="shared" si="4"/>
        <v>2584.951013</v>
      </c>
      <c r="R64" s="1"/>
      <c r="S64" s="1">
        <v>56.0</v>
      </c>
      <c r="T64" s="3">
        <f t="shared" si="18"/>
        <v>2671.898545</v>
      </c>
      <c r="U64" s="3">
        <f t="shared" si="5"/>
        <v>26.71898545</v>
      </c>
      <c r="V64" s="3">
        <f t="shared" si="6"/>
        <v>2698.617531</v>
      </c>
      <c r="W64" s="3">
        <f t="shared" si="7"/>
        <v>21.45400937</v>
      </c>
      <c r="X64" s="3">
        <f t="shared" si="8"/>
        <v>2720.07154</v>
      </c>
      <c r="Y64" s="1"/>
      <c r="Z64" s="27">
        <f t="shared" si="9"/>
        <v>0.05227198765</v>
      </c>
      <c r="AA64" s="27"/>
      <c r="AB64" s="27">
        <v>0.0037034351768787596</v>
      </c>
      <c r="AC64" s="27">
        <f t="shared" si="10"/>
        <v>0.006596044252</v>
      </c>
      <c r="AD64" s="41">
        <f t="shared" si="11"/>
        <v>1.410947277</v>
      </c>
      <c r="AE64" s="41">
        <f t="shared" si="12"/>
        <v>2568.308117</v>
      </c>
      <c r="AF64" s="41"/>
      <c r="AG64" s="27">
        <f t="shared" si="13"/>
        <v>0.01759604425</v>
      </c>
      <c r="AH64" s="41">
        <f t="shared" si="14"/>
        <v>3.957082791</v>
      </c>
      <c r="AI64" s="41">
        <f t="shared" si="15"/>
        <v>2702.574613</v>
      </c>
      <c r="AJ64" s="27">
        <f t="shared" si="16"/>
        <v>0.05227818894</v>
      </c>
    </row>
    <row r="65">
      <c r="L65" s="1">
        <v>57.0</v>
      </c>
      <c r="M65" s="3">
        <f t="shared" si="17"/>
        <v>2584.951013</v>
      </c>
      <c r="N65" s="3">
        <f t="shared" si="1"/>
        <v>25.84951013</v>
      </c>
      <c r="O65" s="3">
        <f t="shared" si="2"/>
        <v>2610.800523</v>
      </c>
      <c r="P65" s="3">
        <f t="shared" si="3"/>
        <v>18.36263034</v>
      </c>
      <c r="Q65" s="3">
        <f t="shared" si="4"/>
        <v>2629.163153</v>
      </c>
      <c r="R65" s="1"/>
      <c r="S65" s="1">
        <v>57.0</v>
      </c>
      <c r="T65" s="3">
        <f t="shared" si="18"/>
        <v>2720.07154</v>
      </c>
      <c r="U65" s="3">
        <f t="shared" si="5"/>
        <v>27.2007154</v>
      </c>
      <c r="V65" s="3">
        <f t="shared" si="6"/>
        <v>2747.272255</v>
      </c>
      <c r="W65" s="3">
        <f t="shared" si="7"/>
        <v>21.84081443</v>
      </c>
      <c r="X65" s="3">
        <f t="shared" si="8"/>
        <v>2769.11307</v>
      </c>
      <c r="Y65" s="1"/>
      <c r="Z65" s="27">
        <f t="shared" si="9"/>
        <v>0.05322983345</v>
      </c>
      <c r="AA65" s="27"/>
      <c r="AB65" s="27">
        <v>-0.11245636575717517</v>
      </c>
      <c r="AC65" s="27">
        <f t="shared" si="10"/>
        <v>-0.2002916561</v>
      </c>
      <c r="AD65" s="41">
        <f t="shared" si="11"/>
        <v>-43.57679671</v>
      </c>
      <c r="AE65" s="41">
        <f t="shared" si="12"/>
        <v>2567.223726</v>
      </c>
      <c r="AF65" s="41"/>
      <c r="AG65" s="27">
        <f t="shared" si="13"/>
        <v>-0.1892916561</v>
      </c>
      <c r="AH65" s="41">
        <f t="shared" si="14"/>
        <v>-43.33630959</v>
      </c>
      <c r="AI65" s="41">
        <f t="shared" si="15"/>
        <v>2703.935946</v>
      </c>
      <c r="AJ65" s="27">
        <f t="shared" si="16"/>
        <v>0.05325294341</v>
      </c>
    </row>
    <row r="66">
      <c r="L66" s="1">
        <v>58.0</v>
      </c>
      <c r="M66" s="3">
        <f t="shared" si="17"/>
        <v>2629.163153</v>
      </c>
      <c r="N66" s="3">
        <f t="shared" si="1"/>
        <v>26.29163153</v>
      </c>
      <c r="O66" s="3">
        <f t="shared" si="2"/>
        <v>2655.454785</v>
      </c>
      <c r="P66" s="3">
        <f t="shared" si="3"/>
        <v>18.67669865</v>
      </c>
      <c r="Q66" s="3">
        <f t="shared" si="4"/>
        <v>2674.131483</v>
      </c>
      <c r="R66" s="1"/>
      <c r="S66" s="1">
        <v>58.0</v>
      </c>
      <c r="T66" s="3">
        <f t="shared" si="18"/>
        <v>2769.11307</v>
      </c>
      <c r="U66" s="3">
        <f t="shared" si="5"/>
        <v>27.6911307</v>
      </c>
      <c r="V66" s="3">
        <f t="shared" si="6"/>
        <v>2796.804201</v>
      </c>
      <c r="W66" s="3">
        <f t="shared" si="7"/>
        <v>22.23459339</v>
      </c>
      <c r="X66" s="3">
        <f t="shared" si="8"/>
        <v>2819.038794</v>
      </c>
      <c r="Y66" s="1"/>
      <c r="Z66" s="27">
        <f t="shared" si="9"/>
        <v>0.05418855115</v>
      </c>
      <c r="AA66" s="27"/>
      <c r="AB66" s="27">
        <v>-0.0529543922285817</v>
      </c>
      <c r="AC66" s="27">
        <f t="shared" si="10"/>
        <v>-0.09431500696</v>
      </c>
      <c r="AD66" s="41">
        <f t="shared" si="11"/>
        <v>-20.87076971</v>
      </c>
      <c r="AE66" s="41">
        <f t="shared" si="12"/>
        <v>2634.584015</v>
      </c>
      <c r="AF66" s="41"/>
      <c r="AG66" s="27">
        <f t="shared" si="13"/>
        <v>-0.08331500696</v>
      </c>
      <c r="AH66" s="41">
        <f t="shared" si="14"/>
        <v>-19.41798012</v>
      </c>
      <c r="AI66" s="41">
        <f t="shared" si="15"/>
        <v>2777.38622</v>
      </c>
      <c r="AJ66" s="27">
        <f t="shared" si="16"/>
        <v>0.05420294236</v>
      </c>
    </row>
    <row r="67">
      <c r="L67" s="1">
        <v>59.0</v>
      </c>
      <c r="M67" s="3">
        <f t="shared" si="17"/>
        <v>2674.131483</v>
      </c>
      <c r="N67" s="3">
        <f t="shared" si="1"/>
        <v>26.74131483</v>
      </c>
      <c r="O67" s="3">
        <f t="shared" si="2"/>
        <v>2700.872798</v>
      </c>
      <c r="P67" s="3">
        <f t="shared" si="3"/>
        <v>18.99613868</v>
      </c>
      <c r="Q67" s="3">
        <f t="shared" si="4"/>
        <v>2719.868937</v>
      </c>
      <c r="R67" s="1"/>
      <c r="S67" s="1">
        <v>59.0</v>
      </c>
      <c r="T67" s="3">
        <f t="shared" si="18"/>
        <v>2819.038794</v>
      </c>
      <c r="U67" s="3">
        <f t="shared" si="5"/>
        <v>28.19038794</v>
      </c>
      <c r="V67" s="3">
        <f t="shared" si="6"/>
        <v>2847.229182</v>
      </c>
      <c r="W67" s="3">
        <f t="shared" si="7"/>
        <v>22.635472</v>
      </c>
      <c r="X67" s="3">
        <f t="shared" si="8"/>
        <v>2869.864654</v>
      </c>
      <c r="Y67" s="1"/>
      <c r="Z67" s="27">
        <f t="shared" si="9"/>
        <v>0.05514814154</v>
      </c>
      <c r="AA67" s="27"/>
      <c r="AB67" s="27">
        <v>0.019292754317741124</v>
      </c>
      <c r="AC67" s="27">
        <f t="shared" si="10"/>
        <v>0.03436157382</v>
      </c>
      <c r="AD67" s="41">
        <f t="shared" si="11"/>
        <v>7.733853336</v>
      </c>
      <c r="AE67" s="41">
        <f t="shared" si="12"/>
        <v>2708.606651</v>
      </c>
      <c r="AF67" s="41"/>
      <c r="AG67" s="27">
        <f t="shared" si="13"/>
        <v>0.04536157382</v>
      </c>
      <c r="AH67" s="41">
        <f t="shared" si="14"/>
        <v>10.76289973</v>
      </c>
      <c r="AI67" s="41">
        <f t="shared" si="15"/>
        <v>2857.992082</v>
      </c>
      <c r="AJ67" s="27">
        <f t="shared" si="16"/>
        <v>0.05515213148</v>
      </c>
    </row>
    <row r="68">
      <c r="L68" s="1">
        <v>60.0</v>
      </c>
      <c r="M68" s="3">
        <f t="shared" si="17"/>
        <v>2719.868937</v>
      </c>
      <c r="N68" s="3">
        <f t="shared" si="1"/>
        <v>27.19868937</v>
      </c>
      <c r="O68" s="3">
        <f t="shared" si="2"/>
        <v>2747.067626</v>
      </c>
      <c r="P68" s="3">
        <f t="shared" si="3"/>
        <v>19.3210423</v>
      </c>
      <c r="Q68" s="3">
        <f t="shared" si="4"/>
        <v>2766.388669</v>
      </c>
      <c r="R68" s="1"/>
      <c r="S68" s="1">
        <v>60.0</v>
      </c>
      <c r="T68" s="3">
        <f t="shared" si="18"/>
        <v>2869.864654</v>
      </c>
      <c r="U68" s="3">
        <f t="shared" si="5"/>
        <v>28.69864654</v>
      </c>
      <c r="V68" s="3">
        <f t="shared" si="6"/>
        <v>2898.5633</v>
      </c>
      <c r="W68" s="3">
        <f t="shared" si="7"/>
        <v>23.04357824</v>
      </c>
      <c r="X68" s="3">
        <f t="shared" si="8"/>
        <v>2921.606879</v>
      </c>
      <c r="Y68" s="1"/>
      <c r="Z68" s="27">
        <f t="shared" si="9"/>
        <v>0.05610860541</v>
      </c>
      <c r="AA68" s="27"/>
      <c r="AB68" s="27">
        <v>0.018599576911712948</v>
      </c>
      <c r="AC68" s="27">
        <f t="shared" si="10"/>
        <v>0.03312698252</v>
      </c>
      <c r="AD68" s="41">
        <f t="shared" si="11"/>
        <v>7.583505104</v>
      </c>
      <c r="AE68" s="41">
        <f t="shared" si="12"/>
        <v>2754.651131</v>
      </c>
      <c r="AF68" s="41"/>
      <c r="AG68" s="27">
        <f t="shared" si="13"/>
        <v>0.04412698252</v>
      </c>
      <c r="AH68" s="41">
        <f t="shared" si="14"/>
        <v>10.65873768</v>
      </c>
      <c r="AI68" s="41">
        <f t="shared" si="15"/>
        <v>2909.222038</v>
      </c>
      <c r="AJ68" s="27">
        <f t="shared" si="16"/>
        <v>0.05611269793</v>
      </c>
    </row>
    <row r="69">
      <c r="L69" s="1">
        <v>61.0</v>
      </c>
      <c r="M69" s="3">
        <f t="shared" si="17"/>
        <v>2766.388669</v>
      </c>
      <c r="N69" s="3">
        <f t="shared" si="1"/>
        <v>27.66388669</v>
      </c>
      <c r="O69" s="3">
        <f t="shared" si="2"/>
        <v>2794.052555</v>
      </c>
      <c r="P69" s="3">
        <f t="shared" si="3"/>
        <v>19.65150297</v>
      </c>
      <c r="Q69" s="3">
        <f t="shared" si="4"/>
        <v>2813.704058</v>
      </c>
      <c r="R69" s="1"/>
      <c r="S69" s="1">
        <v>61.0</v>
      </c>
      <c r="T69" s="3">
        <f t="shared" si="18"/>
        <v>2921.606879</v>
      </c>
      <c r="U69" s="3">
        <f t="shared" si="5"/>
        <v>29.21606879</v>
      </c>
      <c r="V69" s="3">
        <f t="shared" si="6"/>
        <v>2950.822947</v>
      </c>
      <c r="W69" s="3">
        <f t="shared" si="7"/>
        <v>23.45904243</v>
      </c>
      <c r="X69" s="3">
        <f t="shared" si="8"/>
        <v>2974.28199</v>
      </c>
      <c r="Y69" s="1"/>
      <c r="Z69" s="27">
        <f t="shared" si="9"/>
        <v>0.05706994355</v>
      </c>
      <c r="AA69" s="27"/>
      <c r="AB69" s="27">
        <v>-0.02942582838527856</v>
      </c>
      <c r="AC69" s="27">
        <f t="shared" si="10"/>
        <v>-0.05240919765</v>
      </c>
      <c r="AD69" s="41">
        <f t="shared" si="11"/>
        <v>-12.20283772</v>
      </c>
      <c r="AE69" s="41">
        <f t="shared" si="12"/>
        <v>2781.849717</v>
      </c>
      <c r="AF69" s="41"/>
      <c r="AG69" s="27">
        <f t="shared" si="13"/>
        <v>-0.04140919765</v>
      </c>
      <c r="AH69" s="41">
        <f t="shared" si="14"/>
        <v>-10.18260089</v>
      </c>
      <c r="AI69" s="41">
        <f t="shared" si="15"/>
        <v>2940.640347</v>
      </c>
      <c r="AJ69" s="27">
        <f t="shared" si="16"/>
        <v>0.05708095162</v>
      </c>
    </row>
    <row r="70">
      <c r="L70" s="1">
        <v>62.0</v>
      </c>
      <c r="M70" s="3">
        <f t="shared" si="17"/>
        <v>2813.704058</v>
      </c>
      <c r="N70" s="3">
        <f t="shared" si="1"/>
        <v>28.13704058</v>
      </c>
      <c r="O70" s="3">
        <f t="shared" si="2"/>
        <v>2841.841099</v>
      </c>
      <c r="P70" s="3">
        <f t="shared" si="3"/>
        <v>19.98761573</v>
      </c>
      <c r="Q70" s="3">
        <f t="shared" si="4"/>
        <v>2861.828714</v>
      </c>
      <c r="R70" s="1"/>
      <c r="S70" s="1">
        <v>62.0</v>
      </c>
      <c r="T70" s="3">
        <f t="shared" si="18"/>
        <v>2974.28199</v>
      </c>
      <c r="U70" s="3">
        <f t="shared" si="5"/>
        <v>29.7428199</v>
      </c>
      <c r="V70" s="3">
        <f t="shared" si="6"/>
        <v>3004.02481</v>
      </c>
      <c r="W70" s="3">
        <f t="shared" si="7"/>
        <v>23.88199724</v>
      </c>
      <c r="X70" s="3">
        <f t="shared" si="8"/>
        <v>3027.906807</v>
      </c>
      <c r="Y70" s="1"/>
      <c r="Z70" s="27">
        <f t="shared" si="9"/>
        <v>0.05803215676</v>
      </c>
      <c r="AA70" s="27"/>
      <c r="AB70" s="27">
        <v>-0.04071880003078347</v>
      </c>
      <c r="AC70" s="27">
        <f t="shared" si="10"/>
        <v>-0.07252266992</v>
      </c>
      <c r="AD70" s="41">
        <f t="shared" si="11"/>
        <v>-17.17482533</v>
      </c>
      <c r="AE70" s="41">
        <f t="shared" si="12"/>
        <v>2824.666273</v>
      </c>
      <c r="AF70" s="41"/>
      <c r="AG70" s="27">
        <f t="shared" si="13"/>
        <v>-0.06152266992</v>
      </c>
      <c r="AH70" s="41">
        <f t="shared" si="14"/>
        <v>-15.40130223</v>
      </c>
      <c r="AI70" s="41">
        <f t="shared" si="15"/>
        <v>2988.623508</v>
      </c>
      <c r="AJ70" s="27">
        <f t="shared" si="16"/>
        <v>0.05804481603</v>
      </c>
    </row>
    <row r="71">
      <c r="L71" s="1">
        <v>63.0</v>
      </c>
      <c r="M71" s="3">
        <f t="shared" si="17"/>
        <v>2861.828714</v>
      </c>
      <c r="N71" s="3">
        <f t="shared" si="1"/>
        <v>28.61828714</v>
      </c>
      <c r="O71" s="3">
        <f t="shared" si="2"/>
        <v>2890.447002</v>
      </c>
      <c r="P71" s="3">
        <f t="shared" si="3"/>
        <v>20.32947724</v>
      </c>
      <c r="Q71" s="3">
        <f t="shared" si="4"/>
        <v>2910.776479</v>
      </c>
      <c r="R71" s="1"/>
      <c r="S71" s="1">
        <v>63.0</v>
      </c>
      <c r="T71" s="3">
        <f t="shared" si="18"/>
        <v>3027.906807</v>
      </c>
      <c r="U71" s="3">
        <f t="shared" si="5"/>
        <v>30.27906807</v>
      </c>
      <c r="V71" s="3">
        <f t="shared" si="6"/>
        <v>3058.185875</v>
      </c>
      <c r="W71" s="3">
        <f t="shared" si="7"/>
        <v>24.31257771</v>
      </c>
      <c r="X71" s="3">
        <f t="shared" si="8"/>
        <v>3082.498453</v>
      </c>
      <c r="Y71" s="1"/>
      <c r="Z71" s="27">
        <f t="shared" si="9"/>
        <v>0.05899524585</v>
      </c>
      <c r="AA71" s="27"/>
      <c r="AB71" s="27">
        <v>0.20295915498561312</v>
      </c>
      <c r="AC71" s="27">
        <f t="shared" si="10"/>
        <v>0.3614826516</v>
      </c>
      <c r="AD71" s="41">
        <f t="shared" si="11"/>
        <v>87.0705372</v>
      </c>
      <c r="AE71" s="41">
        <f t="shared" si="12"/>
        <v>2977.517539</v>
      </c>
      <c r="AF71" s="41"/>
      <c r="AG71" s="27">
        <f t="shared" si="13"/>
        <v>0.3724826516</v>
      </c>
      <c r="AH71" s="41">
        <f t="shared" si="14"/>
        <v>94.92676531</v>
      </c>
      <c r="AI71" s="41">
        <f t="shared" si="15"/>
        <v>3153.11264</v>
      </c>
      <c r="AJ71" s="27">
        <f t="shared" si="16"/>
        <v>0.05897365821</v>
      </c>
    </row>
    <row r="72">
      <c r="L72" s="1">
        <v>64.0</v>
      </c>
      <c r="M72" s="3">
        <f t="shared" si="17"/>
        <v>2910.776479</v>
      </c>
      <c r="N72" s="3">
        <f t="shared" si="1"/>
        <v>29.10776479</v>
      </c>
      <c r="O72" s="3">
        <f t="shared" si="2"/>
        <v>2939.884244</v>
      </c>
      <c r="P72" s="3">
        <f t="shared" si="3"/>
        <v>20.67718585</v>
      </c>
      <c r="Q72" s="3">
        <f t="shared" si="4"/>
        <v>2960.561429</v>
      </c>
      <c r="R72" s="1"/>
      <c r="S72" s="1">
        <v>64.0</v>
      </c>
      <c r="T72" s="3">
        <f t="shared" si="18"/>
        <v>3082.498453</v>
      </c>
      <c r="U72" s="3">
        <f t="shared" si="5"/>
        <v>30.82498453</v>
      </c>
      <c r="V72" s="3">
        <f t="shared" si="6"/>
        <v>3113.323437</v>
      </c>
      <c r="W72" s="3">
        <f t="shared" si="7"/>
        <v>24.75092133</v>
      </c>
      <c r="X72" s="3">
        <f t="shared" si="8"/>
        <v>3138.074359</v>
      </c>
      <c r="Y72" s="1"/>
      <c r="Z72" s="27">
        <f t="shared" si="9"/>
        <v>0.0599592116</v>
      </c>
      <c r="AA72" s="27"/>
      <c r="AB72" s="27">
        <v>0.012845277746913207</v>
      </c>
      <c r="AC72" s="27">
        <f t="shared" si="10"/>
        <v>0.02287822424</v>
      </c>
      <c r="AD72" s="41">
        <f t="shared" si="11"/>
        <v>5.604944248</v>
      </c>
      <c r="AE72" s="41">
        <f t="shared" si="12"/>
        <v>2945.489188</v>
      </c>
      <c r="AF72" s="41"/>
      <c r="AG72" s="27">
        <f t="shared" si="13"/>
        <v>0.03387822424</v>
      </c>
      <c r="AH72" s="41">
        <f t="shared" si="14"/>
        <v>8.78948913</v>
      </c>
      <c r="AI72" s="41">
        <f t="shared" si="15"/>
        <v>3122.112927</v>
      </c>
      <c r="AJ72" s="27">
        <f t="shared" si="16"/>
        <v>0.05996414427</v>
      </c>
    </row>
    <row r="73">
      <c r="L73" s="1">
        <v>65.0</v>
      </c>
      <c r="M73" s="3">
        <f t="shared" si="17"/>
        <v>2960.561429</v>
      </c>
      <c r="N73" s="3">
        <f t="shared" si="1"/>
        <v>29.60561429</v>
      </c>
      <c r="O73" s="3">
        <f t="shared" si="2"/>
        <v>2990.167044</v>
      </c>
      <c r="P73" s="3">
        <f t="shared" si="3"/>
        <v>21.03084154</v>
      </c>
      <c r="Q73" s="3">
        <f t="shared" si="4"/>
        <v>3011.197885</v>
      </c>
      <c r="R73" s="1"/>
      <c r="S73" s="1">
        <v>65.0</v>
      </c>
      <c r="T73" s="3">
        <f t="shared" si="18"/>
        <v>3138.074359</v>
      </c>
      <c r="U73" s="3">
        <f t="shared" si="5"/>
        <v>31.38074359</v>
      </c>
      <c r="V73" s="3">
        <f t="shared" si="6"/>
        <v>3169.455102</v>
      </c>
      <c r="W73" s="3">
        <f t="shared" si="7"/>
        <v>25.19716806</v>
      </c>
      <c r="X73" s="3">
        <f t="shared" si="8"/>
        <v>3194.65227</v>
      </c>
      <c r="Y73" s="1"/>
      <c r="Z73" s="27">
        <f t="shared" si="9"/>
        <v>0.06092405481</v>
      </c>
      <c r="AA73" s="27"/>
      <c r="AB73" s="27">
        <v>0.06560816656641646</v>
      </c>
      <c r="AC73" s="27">
        <f t="shared" si="10"/>
        <v>0.1168521519</v>
      </c>
      <c r="AD73" s="41">
        <f t="shared" si="11"/>
        <v>29.11728781</v>
      </c>
      <c r="AE73" s="41">
        <f t="shared" si="12"/>
        <v>3019.284332</v>
      </c>
      <c r="AF73" s="41"/>
      <c r="AG73" s="27">
        <f t="shared" si="13"/>
        <v>0.1278521519</v>
      </c>
      <c r="AH73" s="41">
        <f t="shared" si="14"/>
        <v>33.76847127</v>
      </c>
      <c r="AI73" s="41">
        <f t="shared" si="15"/>
        <v>3203.223574</v>
      </c>
      <c r="AJ73" s="27">
        <f t="shared" si="16"/>
        <v>0.0609214707</v>
      </c>
    </row>
    <row r="74">
      <c r="L74" s="1">
        <v>66.0</v>
      </c>
      <c r="M74" s="3">
        <f t="shared" si="17"/>
        <v>3011.197885</v>
      </c>
      <c r="N74" s="3">
        <f t="shared" si="1"/>
        <v>30.11197885</v>
      </c>
      <c r="O74" s="3">
        <f t="shared" si="2"/>
        <v>3041.309864</v>
      </c>
      <c r="P74" s="3">
        <f t="shared" si="3"/>
        <v>21.39054604</v>
      </c>
      <c r="Q74" s="3">
        <f t="shared" si="4"/>
        <v>3062.70041</v>
      </c>
      <c r="R74" s="1"/>
      <c r="S74" s="1">
        <v>66.0</v>
      </c>
      <c r="T74" s="3">
        <f t="shared" si="18"/>
        <v>3194.65227</v>
      </c>
      <c r="U74" s="3">
        <f t="shared" si="5"/>
        <v>31.9465227</v>
      </c>
      <c r="V74" s="3">
        <f t="shared" si="6"/>
        <v>3226.598793</v>
      </c>
      <c r="W74" s="3">
        <f t="shared" si="7"/>
        <v>25.6514604</v>
      </c>
      <c r="X74" s="3">
        <f t="shared" si="8"/>
        <v>3252.250253</v>
      </c>
      <c r="Y74" s="1"/>
      <c r="Z74" s="27">
        <f t="shared" si="9"/>
        <v>0.06188977629</v>
      </c>
      <c r="AA74" s="27"/>
      <c r="AB74" s="27">
        <v>-0.01899514815970095</v>
      </c>
      <c r="AC74" s="27">
        <f t="shared" si="10"/>
        <v>-0.03383151908</v>
      </c>
      <c r="AD74" s="41">
        <f t="shared" si="11"/>
        <v>-8.574344391</v>
      </c>
      <c r="AE74" s="41">
        <f t="shared" si="12"/>
        <v>3032.73552</v>
      </c>
      <c r="AF74" s="41"/>
      <c r="AG74" s="27">
        <f t="shared" si="13"/>
        <v>-0.02283151908</v>
      </c>
      <c r="AH74" s="41">
        <f t="shared" si="14"/>
        <v>-6.139012658</v>
      </c>
      <c r="AI74" s="41">
        <f t="shared" si="15"/>
        <v>3220.45978</v>
      </c>
      <c r="AJ74" s="27">
        <f t="shared" si="16"/>
        <v>0.06189931808</v>
      </c>
    </row>
    <row r="75">
      <c r="L75" s="1">
        <v>67.0</v>
      </c>
      <c r="M75" s="3">
        <f t="shared" si="17"/>
        <v>3062.70041</v>
      </c>
      <c r="N75" s="3">
        <f t="shared" si="1"/>
        <v>30.6270041</v>
      </c>
      <c r="O75" s="3">
        <f t="shared" si="2"/>
        <v>3093.327414</v>
      </c>
      <c r="P75" s="3">
        <f t="shared" si="3"/>
        <v>21.75640281</v>
      </c>
      <c r="Q75" s="3">
        <f t="shared" si="4"/>
        <v>3115.083817</v>
      </c>
      <c r="R75" s="1"/>
      <c r="S75" s="1">
        <v>67.0</v>
      </c>
      <c r="T75" s="3">
        <f t="shared" si="18"/>
        <v>3252.250253</v>
      </c>
      <c r="U75" s="3">
        <f t="shared" si="5"/>
        <v>32.52250253</v>
      </c>
      <c r="V75" s="3">
        <f t="shared" si="6"/>
        <v>3284.772756</v>
      </c>
      <c r="W75" s="3">
        <f t="shared" si="7"/>
        <v>26.11394341</v>
      </c>
      <c r="X75" s="3">
        <f t="shared" si="8"/>
        <v>3310.886699</v>
      </c>
      <c r="Y75" s="1"/>
      <c r="Z75" s="27">
        <f t="shared" si="9"/>
        <v>0.06285637683</v>
      </c>
      <c r="AA75" s="27"/>
      <c r="AB75" s="27">
        <v>0.05734306691400503</v>
      </c>
      <c r="AC75" s="27">
        <f t="shared" si="10"/>
        <v>0.1021315046</v>
      </c>
      <c r="AD75" s="41">
        <f t="shared" si="11"/>
        <v>26.32718193</v>
      </c>
      <c r="AE75" s="41">
        <f t="shared" si="12"/>
        <v>3119.654596</v>
      </c>
      <c r="AF75" s="41"/>
      <c r="AG75" s="27">
        <f t="shared" si="13"/>
        <v>0.1131315046</v>
      </c>
      <c r="AH75" s="41">
        <f t="shared" si="14"/>
        <v>30.96760702</v>
      </c>
      <c r="AI75" s="41">
        <f t="shared" si="15"/>
        <v>3315.740363</v>
      </c>
      <c r="AJ75" s="27">
        <f t="shared" si="16"/>
        <v>0.06285496061</v>
      </c>
    </row>
    <row r="76">
      <c r="L76" s="1">
        <v>68.0</v>
      </c>
      <c r="M76" s="3">
        <f t="shared" si="17"/>
        <v>3115.083817</v>
      </c>
      <c r="N76" s="3">
        <f t="shared" si="1"/>
        <v>31.15083817</v>
      </c>
      <c r="O76" s="3">
        <f t="shared" si="2"/>
        <v>3146.234655</v>
      </c>
      <c r="P76" s="3">
        <f t="shared" si="3"/>
        <v>22.12851708</v>
      </c>
      <c r="Q76" s="3">
        <f t="shared" si="4"/>
        <v>3168.363172</v>
      </c>
      <c r="R76" s="1"/>
      <c r="S76" s="1">
        <v>68.0</v>
      </c>
      <c r="T76" s="3">
        <f t="shared" si="18"/>
        <v>3310.886699</v>
      </c>
      <c r="U76" s="3">
        <f t="shared" si="5"/>
        <v>33.10886699</v>
      </c>
      <c r="V76" s="3">
        <f t="shared" si="6"/>
        <v>3343.995566</v>
      </c>
      <c r="W76" s="3">
        <f t="shared" si="7"/>
        <v>26.58476475</v>
      </c>
      <c r="X76" s="3">
        <f t="shared" si="8"/>
        <v>3370.580331</v>
      </c>
      <c r="Y76" s="1"/>
      <c r="Z76" s="27">
        <f t="shared" si="9"/>
        <v>0.06382385723</v>
      </c>
      <c r="AA76" s="27"/>
      <c r="AB76" s="27">
        <v>0.04526086201220404</v>
      </c>
      <c r="AC76" s="27">
        <f t="shared" si="10"/>
        <v>0.08061235973</v>
      </c>
      <c r="AD76" s="41">
        <f t="shared" si="11"/>
        <v>21.13544999</v>
      </c>
      <c r="AE76" s="41">
        <f t="shared" si="12"/>
        <v>3167.370105</v>
      </c>
      <c r="AF76" s="41"/>
      <c r="AG76" s="27">
        <f t="shared" si="13"/>
        <v>0.09161235973</v>
      </c>
      <c r="AH76" s="41">
        <f t="shared" si="14"/>
        <v>25.52927706</v>
      </c>
      <c r="AI76" s="41">
        <f t="shared" si="15"/>
        <v>3369.524843</v>
      </c>
      <c r="AJ76" s="27">
        <f t="shared" si="16"/>
        <v>0.06382416056</v>
      </c>
    </row>
    <row r="77">
      <c r="L77" s="1">
        <v>69.0</v>
      </c>
      <c r="M77" s="3">
        <f t="shared" si="17"/>
        <v>3168.363172</v>
      </c>
      <c r="N77" s="3">
        <f t="shared" si="1"/>
        <v>31.68363172</v>
      </c>
      <c r="O77" s="3">
        <f t="shared" si="2"/>
        <v>3200.046804</v>
      </c>
      <c r="P77" s="3">
        <f t="shared" si="3"/>
        <v>22.50699586</v>
      </c>
      <c r="Q77" s="3">
        <f t="shared" si="4"/>
        <v>3222.5538</v>
      </c>
      <c r="R77" s="1"/>
      <c r="S77" s="1">
        <v>69.0</v>
      </c>
      <c r="T77" s="3">
        <f t="shared" si="18"/>
        <v>3370.580331</v>
      </c>
      <c r="U77" s="3">
        <f t="shared" si="5"/>
        <v>33.70580331</v>
      </c>
      <c r="V77" s="3">
        <f t="shared" si="6"/>
        <v>3404.286134</v>
      </c>
      <c r="W77" s="3">
        <f t="shared" si="7"/>
        <v>27.06407477</v>
      </c>
      <c r="X77" s="3">
        <f t="shared" si="8"/>
        <v>3431.350209</v>
      </c>
      <c r="Y77" s="1"/>
      <c r="Z77" s="27">
        <f t="shared" si="9"/>
        <v>0.06479221829</v>
      </c>
      <c r="AA77" s="27"/>
      <c r="AB77" s="27">
        <v>0.029060652263020802</v>
      </c>
      <c r="AC77" s="27">
        <f t="shared" si="10"/>
        <v>0.05175879668</v>
      </c>
      <c r="AD77" s="41">
        <f t="shared" si="11"/>
        <v>13.80254766</v>
      </c>
      <c r="AE77" s="41">
        <f t="shared" si="12"/>
        <v>3213.849352</v>
      </c>
      <c r="AF77" s="41"/>
      <c r="AG77" s="27">
        <f t="shared" si="13"/>
        <v>0.06275879668</v>
      </c>
      <c r="AH77" s="41">
        <f t="shared" si="14"/>
        <v>17.80407511</v>
      </c>
      <c r="AI77" s="41">
        <f t="shared" si="15"/>
        <v>3422.09021</v>
      </c>
      <c r="AJ77" s="27">
        <f t="shared" si="16"/>
        <v>0.06479484101</v>
      </c>
    </row>
    <row r="78">
      <c r="L78" s="1">
        <v>70.0</v>
      </c>
      <c r="M78" s="3">
        <f t="shared" si="17"/>
        <v>3222.5538</v>
      </c>
      <c r="N78" s="3">
        <f t="shared" si="1"/>
        <v>32.225538</v>
      </c>
      <c r="O78" s="3">
        <f t="shared" si="2"/>
        <v>3254.779338</v>
      </c>
      <c r="P78" s="3">
        <f t="shared" si="3"/>
        <v>22.89194801</v>
      </c>
      <c r="Q78" s="3">
        <f t="shared" si="4"/>
        <v>3277.671286</v>
      </c>
      <c r="R78" s="1"/>
      <c r="S78" s="1">
        <v>70.0</v>
      </c>
      <c r="T78" s="3">
        <f t="shared" si="18"/>
        <v>3431.350209</v>
      </c>
      <c r="U78" s="3">
        <f t="shared" si="5"/>
        <v>34.31350209</v>
      </c>
      <c r="V78" s="3">
        <f t="shared" si="6"/>
        <v>3465.663711</v>
      </c>
      <c r="W78" s="3">
        <f t="shared" si="7"/>
        <v>27.55202651</v>
      </c>
      <c r="X78" s="3">
        <f t="shared" si="8"/>
        <v>3493.215738</v>
      </c>
      <c r="Y78" s="1"/>
      <c r="Z78" s="27">
        <f t="shared" si="9"/>
        <v>0.06576146082</v>
      </c>
      <c r="AA78" s="27"/>
      <c r="AB78" s="27">
        <v>0.11466417056367184</v>
      </c>
      <c r="AC78" s="27">
        <f t="shared" si="10"/>
        <v>0.2042238913</v>
      </c>
      <c r="AD78" s="41">
        <f t="shared" si="11"/>
        <v>55.39197516</v>
      </c>
      <c r="AE78" s="41">
        <f t="shared" si="12"/>
        <v>3310.171313</v>
      </c>
      <c r="AF78" s="41"/>
      <c r="AG78" s="27">
        <f t="shared" si="13"/>
        <v>0.2152238913</v>
      </c>
      <c r="AH78" s="41">
        <f t="shared" si="14"/>
        <v>62.1578025</v>
      </c>
      <c r="AI78" s="41">
        <f t="shared" si="15"/>
        <v>3527.821514</v>
      </c>
      <c r="AJ78" s="27">
        <f t="shared" si="16"/>
        <v>0.06575194457</v>
      </c>
    </row>
    <row r="79">
      <c r="L79" s="1">
        <v>71.0</v>
      </c>
      <c r="M79" s="3">
        <f t="shared" si="17"/>
        <v>3277.671286</v>
      </c>
      <c r="N79" s="3">
        <f t="shared" si="1"/>
        <v>32.77671286</v>
      </c>
      <c r="O79" s="3">
        <f t="shared" si="2"/>
        <v>3310.447999</v>
      </c>
      <c r="P79" s="3">
        <f t="shared" si="3"/>
        <v>23.28348426</v>
      </c>
      <c r="Q79" s="3">
        <f t="shared" si="4"/>
        <v>3333.731483</v>
      </c>
      <c r="R79" s="1"/>
      <c r="S79" s="1">
        <v>71.0</v>
      </c>
      <c r="T79" s="3">
        <f t="shared" si="18"/>
        <v>3493.215738</v>
      </c>
      <c r="U79" s="3">
        <f t="shared" si="5"/>
        <v>34.93215738</v>
      </c>
      <c r="V79" s="3">
        <f t="shared" si="6"/>
        <v>3528.147895</v>
      </c>
      <c r="W79" s="3">
        <f t="shared" si="7"/>
        <v>28.04877577</v>
      </c>
      <c r="X79" s="3">
        <f t="shared" si="8"/>
        <v>3556.196671</v>
      </c>
      <c r="Y79" s="1"/>
      <c r="Z79" s="27">
        <f t="shared" si="9"/>
        <v>0.06673158561</v>
      </c>
      <c r="AA79" s="27"/>
      <c r="AB79" s="27">
        <v>0.054863731382753404</v>
      </c>
      <c r="AC79" s="27">
        <f t="shared" si="10"/>
        <v>0.09771565661</v>
      </c>
      <c r="AD79" s="41">
        <f t="shared" si="11"/>
        <v>26.95688332</v>
      </c>
      <c r="AE79" s="41">
        <f t="shared" si="12"/>
        <v>3337.404882</v>
      </c>
      <c r="AF79" s="41"/>
      <c r="AG79" s="27">
        <f t="shared" si="13"/>
        <v>0.1087156566</v>
      </c>
      <c r="AH79" s="41">
        <f t="shared" si="14"/>
        <v>31.96374292</v>
      </c>
      <c r="AI79" s="41">
        <f t="shared" si="15"/>
        <v>3560.111638</v>
      </c>
      <c r="AJ79" s="27">
        <f t="shared" si="16"/>
        <v>0.06673051782</v>
      </c>
    </row>
    <row r="80">
      <c r="L80" s="1">
        <v>72.0</v>
      </c>
      <c r="M80" s="3">
        <f t="shared" si="17"/>
        <v>3333.731483</v>
      </c>
      <c r="N80" s="3">
        <f t="shared" si="1"/>
        <v>33.33731483</v>
      </c>
      <c r="O80" s="3">
        <f t="shared" si="2"/>
        <v>3367.068798</v>
      </c>
      <c r="P80" s="3">
        <f t="shared" si="3"/>
        <v>23.68171721</v>
      </c>
      <c r="Q80" s="3">
        <f t="shared" si="4"/>
        <v>3390.750515</v>
      </c>
      <c r="R80" s="1"/>
      <c r="S80" s="1">
        <v>72.0</v>
      </c>
      <c r="T80" s="3">
        <f t="shared" si="18"/>
        <v>3556.196671</v>
      </c>
      <c r="U80" s="3">
        <f t="shared" si="5"/>
        <v>35.56196671</v>
      </c>
      <c r="V80" s="3">
        <f t="shared" si="6"/>
        <v>3591.758638</v>
      </c>
      <c r="W80" s="3">
        <f t="shared" si="7"/>
        <v>28.55448117</v>
      </c>
      <c r="X80" s="3">
        <f t="shared" si="8"/>
        <v>3620.313119</v>
      </c>
      <c r="Y80" s="1"/>
      <c r="Z80" s="27">
        <f t="shared" si="9"/>
        <v>0.06770259348</v>
      </c>
      <c r="AA80" s="27"/>
      <c r="AB80" s="27">
        <v>0.015659789288745223</v>
      </c>
      <c r="AC80" s="27">
        <f t="shared" si="10"/>
        <v>0.02789104121</v>
      </c>
      <c r="AD80" s="41">
        <f t="shared" si="11"/>
        <v>7.825921216</v>
      </c>
      <c r="AE80" s="41">
        <f t="shared" si="12"/>
        <v>3374.894719</v>
      </c>
      <c r="AF80" s="41"/>
      <c r="AG80" s="27">
        <f t="shared" si="13"/>
        <v>0.03889104121</v>
      </c>
      <c r="AH80" s="41">
        <f t="shared" si="14"/>
        <v>11.64060277</v>
      </c>
      <c r="AI80" s="41">
        <f t="shared" si="15"/>
        <v>3603.39924</v>
      </c>
      <c r="AJ80" s="27">
        <f t="shared" si="16"/>
        <v>0.06770715543</v>
      </c>
    </row>
    <row r="81">
      <c r="L81" s="1">
        <v>73.0</v>
      </c>
      <c r="M81" s="3">
        <f t="shared" si="17"/>
        <v>3390.750515</v>
      </c>
      <c r="N81" s="3">
        <f t="shared" si="1"/>
        <v>33.90750515</v>
      </c>
      <c r="O81" s="3">
        <f t="shared" si="2"/>
        <v>3424.65802</v>
      </c>
      <c r="P81" s="3">
        <f t="shared" si="3"/>
        <v>24.08676141</v>
      </c>
      <c r="Q81" s="3">
        <f t="shared" si="4"/>
        <v>3448.744782</v>
      </c>
      <c r="R81" s="1"/>
      <c r="S81" s="1">
        <v>73.0</v>
      </c>
      <c r="T81" s="3">
        <f t="shared" si="18"/>
        <v>3620.313119</v>
      </c>
      <c r="U81" s="3">
        <f t="shared" si="5"/>
        <v>36.20313119</v>
      </c>
      <c r="V81" s="3">
        <f t="shared" si="6"/>
        <v>3656.51625</v>
      </c>
      <c r="W81" s="3">
        <f t="shared" si="7"/>
        <v>29.06930419</v>
      </c>
      <c r="X81" s="3">
        <f t="shared" si="8"/>
        <v>3685.585554</v>
      </c>
      <c r="Y81" s="1"/>
      <c r="Z81" s="27">
        <f t="shared" si="9"/>
        <v>0.06867448521</v>
      </c>
      <c r="AA81" s="27"/>
      <c r="AB81" s="27">
        <v>-0.0955575059789154</v>
      </c>
      <c r="AC81" s="27">
        <f t="shared" si="10"/>
        <v>-0.1701937547</v>
      </c>
      <c r="AD81" s="41">
        <f t="shared" si="11"/>
        <v>-48.57128392</v>
      </c>
      <c r="AE81" s="41">
        <f t="shared" si="12"/>
        <v>3376.086736</v>
      </c>
      <c r="AF81" s="41"/>
      <c r="AG81" s="27">
        <f t="shared" si="13"/>
        <v>-0.1591937547</v>
      </c>
      <c r="AH81" s="41">
        <f t="shared" si="14"/>
        <v>-48.50787925</v>
      </c>
      <c r="AI81" s="41">
        <f t="shared" si="15"/>
        <v>3608.008371</v>
      </c>
      <c r="AJ81" s="27">
        <f t="shared" si="16"/>
        <v>0.06869540167</v>
      </c>
    </row>
    <row r="82">
      <c r="L82" s="1">
        <v>74.0</v>
      </c>
      <c r="M82" s="3">
        <f t="shared" si="17"/>
        <v>3448.744782</v>
      </c>
      <c r="N82" s="3">
        <f t="shared" si="1"/>
        <v>34.48744782</v>
      </c>
      <c r="O82" s="3">
        <f t="shared" si="2"/>
        <v>3483.23223</v>
      </c>
      <c r="P82" s="3">
        <f t="shared" si="3"/>
        <v>24.49873335</v>
      </c>
      <c r="Q82" s="3">
        <f t="shared" si="4"/>
        <v>3507.730963</v>
      </c>
      <c r="R82" s="1"/>
      <c r="S82" s="1">
        <v>74.0</v>
      </c>
      <c r="T82" s="3">
        <f t="shared" si="18"/>
        <v>3685.585554</v>
      </c>
      <c r="U82" s="3">
        <f t="shared" si="5"/>
        <v>36.85585554</v>
      </c>
      <c r="V82" s="3">
        <f t="shared" si="6"/>
        <v>3722.44141</v>
      </c>
      <c r="W82" s="3">
        <f t="shared" si="7"/>
        <v>29.59340921</v>
      </c>
      <c r="X82" s="3">
        <f t="shared" si="8"/>
        <v>3752.034819</v>
      </c>
      <c r="Y82" s="1"/>
      <c r="Z82" s="27">
        <f t="shared" si="9"/>
        <v>0.06964726163</v>
      </c>
      <c r="AA82" s="27"/>
      <c r="AB82" s="27">
        <v>-0.16770543651573722</v>
      </c>
      <c r="AC82" s="27">
        <f t="shared" si="10"/>
        <v>-0.2986936257</v>
      </c>
      <c r="AD82" s="41">
        <f t="shared" si="11"/>
        <v>-86.70160532</v>
      </c>
      <c r="AE82" s="41">
        <f t="shared" si="12"/>
        <v>3396.530624</v>
      </c>
      <c r="AF82" s="41"/>
      <c r="AG82" s="27">
        <f t="shared" si="13"/>
        <v>-0.2876936257</v>
      </c>
      <c r="AH82" s="41">
        <f t="shared" si="14"/>
        <v>-89.24355547</v>
      </c>
      <c r="AI82" s="41">
        <f t="shared" si="15"/>
        <v>3633.197854</v>
      </c>
      <c r="AJ82" s="27">
        <f t="shared" si="16"/>
        <v>0.06967910974</v>
      </c>
    </row>
    <row r="83">
      <c r="L83" s="1">
        <v>75.0</v>
      </c>
      <c r="M83" s="3">
        <f t="shared" si="17"/>
        <v>3507.730963</v>
      </c>
      <c r="N83" s="3">
        <f t="shared" si="1"/>
        <v>35.07730963</v>
      </c>
      <c r="O83" s="3">
        <f t="shared" si="2"/>
        <v>3542.808273</v>
      </c>
      <c r="P83" s="3">
        <f t="shared" si="3"/>
        <v>24.91775152</v>
      </c>
      <c r="Q83" s="3">
        <f t="shared" si="4"/>
        <v>3567.726024</v>
      </c>
      <c r="R83" s="1"/>
      <c r="S83" s="1">
        <v>75.0</v>
      </c>
      <c r="T83" s="3">
        <f t="shared" si="18"/>
        <v>3752.034819</v>
      </c>
      <c r="U83" s="3">
        <f t="shared" si="5"/>
        <v>37.52034819</v>
      </c>
      <c r="V83" s="3">
        <f t="shared" si="6"/>
        <v>3789.555167</v>
      </c>
      <c r="W83" s="3">
        <f t="shared" si="7"/>
        <v>30.12696358</v>
      </c>
      <c r="X83" s="3">
        <f t="shared" si="8"/>
        <v>3819.682131</v>
      </c>
      <c r="Y83" s="1"/>
      <c r="Z83" s="27">
        <f t="shared" si="9"/>
        <v>0.07062092353</v>
      </c>
      <c r="AA83" s="27"/>
      <c r="AB83" s="27">
        <v>0.14017844048910383</v>
      </c>
      <c r="AC83" s="27">
        <f t="shared" si="10"/>
        <v>0.2496663645</v>
      </c>
      <c r="AD83" s="41">
        <f t="shared" si="11"/>
        <v>73.71000512</v>
      </c>
      <c r="AE83" s="41">
        <f t="shared" si="12"/>
        <v>3616.518278</v>
      </c>
      <c r="AF83" s="41"/>
      <c r="AG83" s="27">
        <f t="shared" si="13"/>
        <v>0.2606663645</v>
      </c>
      <c r="AH83" s="41">
        <f t="shared" si="14"/>
        <v>82.31746403</v>
      </c>
      <c r="AI83" s="41">
        <f t="shared" si="15"/>
        <v>3871.872631</v>
      </c>
      <c r="AJ83" s="27">
        <f t="shared" si="16"/>
        <v>0.07060778737</v>
      </c>
    </row>
    <row r="84">
      <c r="L84" s="1">
        <v>76.0</v>
      </c>
      <c r="M84" s="3">
        <f t="shared" si="17"/>
        <v>3567.726024</v>
      </c>
      <c r="N84" s="3">
        <f t="shared" si="1"/>
        <v>35.67726024</v>
      </c>
      <c r="O84" s="3">
        <f t="shared" si="2"/>
        <v>3603.403284</v>
      </c>
      <c r="P84" s="3">
        <f t="shared" si="3"/>
        <v>25.34393643</v>
      </c>
      <c r="Q84" s="3">
        <f t="shared" si="4"/>
        <v>3628.747221</v>
      </c>
      <c r="R84" s="1"/>
      <c r="S84" s="1">
        <v>76.0</v>
      </c>
      <c r="T84" s="3">
        <f t="shared" si="18"/>
        <v>3819.682131</v>
      </c>
      <c r="U84" s="3">
        <f t="shared" si="5"/>
        <v>38.19682131</v>
      </c>
      <c r="V84" s="3">
        <f t="shared" si="6"/>
        <v>3857.878952</v>
      </c>
      <c r="W84" s="3">
        <f t="shared" si="7"/>
        <v>30.67013767</v>
      </c>
      <c r="X84" s="3">
        <f t="shared" si="8"/>
        <v>3888.54909</v>
      </c>
      <c r="Y84" s="1"/>
      <c r="Z84" s="27">
        <f t="shared" si="9"/>
        <v>0.07159547172</v>
      </c>
      <c r="AA84" s="27"/>
      <c r="AB84" s="27">
        <v>0.2810965735181868</v>
      </c>
      <c r="AC84" s="27">
        <f t="shared" si="10"/>
        <v>0.5006501665</v>
      </c>
      <c r="AD84" s="41">
        <f t="shared" si="11"/>
        <v>150.3370379</v>
      </c>
      <c r="AE84" s="41">
        <f t="shared" si="12"/>
        <v>3753.740322</v>
      </c>
      <c r="AF84" s="41"/>
      <c r="AG84" s="27">
        <f t="shared" si="13"/>
        <v>0.5116501665</v>
      </c>
      <c r="AH84" s="41">
        <f t="shared" si="14"/>
        <v>164.4903674</v>
      </c>
      <c r="AI84" s="41">
        <f t="shared" si="15"/>
        <v>4022.369319</v>
      </c>
      <c r="AJ84" s="27">
        <f t="shared" si="16"/>
        <v>0.07156302094</v>
      </c>
    </row>
    <row r="85">
      <c r="L85" s="1">
        <v>77.0</v>
      </c>
      <c r="M85" s="3">
        <f t="shared" si="17"/>
        <v>3628.747221</v>
      </c>
      <c r="N85" s="3">
        <f t="shared" si="1"/>
        <v>36.28747221</v>
      </c>
      <c r="O85" s="3">
        <f t="shared" si="2"/>
        <v>3665.034693</v>
      </c>
      <c r="P85" s="3">
        <f t="shared" si="3"/>
        <v>25.77741067</v>
      </c>
      <c r="Q85" s="3">
        <f t="shared" si="4"/>
        <v>3690.812104</v>
      </c>
      <c r="R85" s="1"/>
      <c r="S85" s="1">
        <v>77.0</v>
      </c>
      <c r="T85" s="3">
        <f t="shared" si="18"/>
        <v>3888.54909</v>
      </c>
      <c r="U85" s="3">
        <f t="shared" si="5"/>
        <v>38.8854909</v>
      </c>
      <c r="V85" s="3">
        <f t="shared" si="6"/>
        <v>3927.434581</v>
      </c>
      <c r="W85" s="3">
        <f t="shared" si="7"/>
        <v>31.22310492</v>
      </c>
      <c r="X85" s="3">
        <f t="shared" si="8"/>
        <v>3958.657686</v>
      </c>
      <c r="Y85" s="1"/>
      <c r="Z85" s="27">
        <f t="shared" si="9"/>
        <v>0.07257090701</v>
      </c>
      <c r="AA85" s="27"/>
      <c r="AB85" s="27">
        <v>-0.024493882553774382</v>
      </c>
      <c r="AC85" s="27">
        <f t="shared" si="10"/>
        <v>-0.04362510089</v>
      </c>
      <c r="AD85" s="41">
        <f t="shared" si="11"/>
        <v>-13.32395902</v>
      </c>
      <c r="AE85" s="41">
        <f t="shared" si="12"/>
        <v>3651.710734</v>
      </c>
      <c r="AF85" s="41"/>
      <c r="AG85" s="27">
        <f t="shared" si="13"/>
        <v>-0.03262510089</v>
      </c>
      <c r="AH85" s="41">
        <f t="shared" si="14"/>
        <v>-10.67774579</v>
      </c>
      <c r="AI85" s="41">
        <f t="shared" si="15"/>
        <v>3916.756835</v>
      </c>
      <c r="AJ85" s="27">
        <f t="shared" si="16"/>
        <v>0.07258135167</v>
      </c>
    </row>
    <row r="86">
      <c r="L86" s="1">
        <v>78.0</v>
      </c>
      <c r="M86" s="3">
        <f t="shared" si="17"/>
        <v>3690.812104</v>
      </c>
      <c r="N86" s="3">
        <f t="shared" si="1"/>
        <v>36.90812104</v>
      </c>
      <c r="O86" s="3">
        <f t="shared" si="2"/>
        <v>3727.720225</v>
      </c>
      <c r="P86" s="3">
        <f t="shared" si="3"/>
        <v>26.21829891</v>
      </c>
      <c r="Q86" s="3">
        <f t="shared" si="4"/>
        <v>3753.938524</v>
      </c>
      <c r="R86" s="1"/>
      <c r="S86" s="1">
        <v>78.0</v>
      </c>
      <c r="T86" s="3">
        <f t="shared" si="18"/>
        <v>3958.657686</v>
      </c>
      <c r="U86" s="3">
        <f t="shared" si="5"/>
        <v>39.58657686</v>
      </c>
      <c r="V86" s="3">
        <f t="shared" si="6"/>
        <v>3998.244262</v>
      </c>
      <c r="W86" s="3">
        <f t="shared" si="7"/>
        <v>31.78604189</v>
      </c>
      <c r="X86" s="3">
        <f t="shared" si="8"/>
        <v>4030.030304</v>
      </c>
      <c r="Y86" s="1"/>
      <c r="Z86" s="27">
        <f t="shared" si="9"/>
        <v>0.0735472302</v>
      </c>
      <c r="AA86" s="27"/>
      <c r="AB86" s="27">
        <v>0.1503829550129775</v>
      </c>
      <c r="AC86" s="27">
        <f t="shared" si="10"/>
        <v>0.2678412281</v>
      </c>
      <c r="AD86" s="41">
        <f t="shared" si="11"/>
        <v>83.20309692</v>
      </c>
      <c r="AE86" s="41">
        <f t="shared" si="12"/>
        <v>3810.923322</v>
      </c>
      <c r="AF86" s="41"/>
      <c r="AG86" s="27">
        <f t="shared" si="13"/>
        <v>0.2788412281</v>
      </c>
      <c r="AH86" s="41">
        <f t="shared" si="14"/>
        <v>92.90627837</v>
      </c>
      <c r="AI86" s="41">
        <f t="shared" si="15"/>
        <v>4091.150541</v>
      </c>
      <c r="AJ86" s="27">
        <f t="shared" si="16"/>
        <v>0.07353263123</v>
      </c>
    </row>
    <row r="87">
      <c r="L87" s="1">
        <v>79.0</v>
      </c>
      <c r="M87" s="3">
        <f t="shared" si="17"/>
        <v>3753.938524</v>
      </c>
      <c r="N87" s="3">
        <f t="shared" si="1"/>
        <v>37.53938524</v>
      </c>
      <c r="O87" s="3">
        <f t="shared" si="2"/>
        <v>3791.477909</v>
      </c>
      <c r="P87" s="3">
        <f t="shared" si="3"/>
        <v>26.66672796</v>
      </c>
      <c r="Q87" s="3">
        <f t="shared" si="4"/>
        <v>3818.144637</v>
      </c>
      <c r="R87" s="1"/>
      <c r="S87" s="1">
        <v>79.0</v>
      </c>
      <c r="T87" s="3">
        <f t="shared" si="18"/>
        <v>4030.030304</v>
      </c>
      <c r="U87" s="3">
        <f t="shared" si="5"/>
        <v>40.30030304</v>
      </c>
      <c r="V87" s="3">
        <f t="shared" si="6"/>
        <v>4070.330607</v>
      </c>
      <c r="W87" s="3">
        <f t="shared" si="7"/>
        <v>32.35912833</v>
      </c>
      <c r="X87" s="3">
        <f t="shared" si="8"/>
        <v>4102.689736</v>
      </c>
      <c r="Y87" s="1"/>
      <c r="Z87" s="27">
        <f t="shared" si="9"/>
        <v>0.07452444211</v>
      </c>
      <c r="AA87" s="27"/>
      <c r="AB87" s="27">
        <v>0.03643864449000434</v>
      </c>
      <c r="AC87" s="27">
        <f t="shared" si="10"/>
        <v>0.06489945147</v>
      </c>
      <c r="AD87" s="41">
        <f t="shared" si="11"/>
        <v>20.50540305</v>
      </c>
      <c r="AE87" s="41">
        <f t="shared" si="12"/>
        <v>3811.983312</v>
      </c>
      <c r="AF87" s="41"/>
      <c r="AG87" s="27">
        <f t="shared" si="13"/>
        <v>0.07589945147</v>
      </c>
      <c r="AH87" s="41">
        <f t="shared" si="14"/>
        <v>25.74465503</v>
      </c>
      <c r="AI87" s="41">
        <f t="shared" si="15"/>
        <v>4096.075262</v>
      </c>
      <c r="AJ87" s="27">
        <f t="shared" si="16"/>
        <v>0.07452602158</v>
      </c>
    </row>
    <row r="88">
      <c r="L88" s="1">
        <v>80.0</v>
      </c>
      <c r="M88" s="3">
        <f t="shared" si="17"/>
        <v>3818.144637</v>
      </c>
      <c r="N88" s="3">
        <f t="shared" si="1"/>
        <v>38.18144637</v>
      </c>
      <c r="O88" s="3">
        <f t="shared" si="2"/>
        <v>3856.326083</v>
      </c>
      <c r="P88" s="3">
        <f t="shared" si="3"/>
        <v>27.12282678</v>
      </c>
      <c r="Q88" s="3">
        <f t="shared" si="4"/>
        <v>3883.44891</v>
      </c>
      <c r="R88" s="1"/>
      <c r="S88" s="1">
        <v>80.0</v>
      </c>
      <c r="T88" s="3">
        <f t="shared" si="18"/>
        <v>4102.689736</v>
      </c>
      <c r="U88" s="3">
        <f t="shared" si="5"/>
        <v>41.02689736</v>
      </c>
      <c r="V88" s="3">
        <f t="shared" si="6"/>
        <v>4143.716633</v>
      </c>
      <c r="W88" s="3">
        <f t="shared" si="7"/>
        <v>32.94254723</v>
      </c>
      <c r="X88" s="3">
        <f t="shared" si="8"/>
        <v>4176.65918</v>
      </c>
      <c r="Y88" s="1"/>
      <c r="Z88" s="27">
        <f t="shared" si="9"/>
        <v>0.07550254353</v>
      </c>
      <c r="AA88" s="27"/>
      <c r="AB88" s="27">
        <v>0.11212675260435301</v>
      </c>
      <c r="AC88" s="27">
        <f t="shared" si="10"/>
        <v>0.199704595</v>
      </c>
      <c r="AD88" s="41">
        <f t="shared" si="11"/>
        <v>64.17716988</v>
      </c>
      <c r="AE88" s="41">
        <f t="shared" si="12"/>
        <v>3920.503253</v>
      </c>
      <c r="AF88" s="41"/>
      <c r="AG88" s="27">
        <f t="shared" si="13"/>
        <v>0.210704595</v>
      </c>
      <c r="AH88" s="41">
        <f t="shared" si="14"/>
        <v>72.75834457</v>
      </c>
      <c r="AI88" s="41">
        <f t="shared" si="15"/>
        <v>4216.474978</v>
      </c>
      <c r="AJ88" s="27">
        <f t="shared" si="16"/>
        <v>0.07549329908</v>
      </c>
    </row>
    <row r="89">
      <c r="L89" s="1">
        <v>81.0</v>
      </c>
      <c r="M89" s="3">
        <f t="shared" si="17"/>
        <v>3883.44891</v>
      </c>
      <c r="N89" s="3">
        <f t="shared" si="1"/>
        <v>38.8344891</v>
      </c>
      <c r="O89" s="3">
        <f t="shared" si="2"/>
        <v>3922.283399</v>
      </c>
      <c r="P89" s="3">
        <f t="shared" si="3"/>
        <v>27.58672657</v>
      </c>
      <c r="Q89" s="3">
        <f t="shared" si="4"/>
        <v>3949.870126</v>
      </c>
      <c r="R89" s="1"/>
      <c r="S89" s="1">
        <v>81.0</v>
      </c>
      <c r="T89" s="3">
        <f t="shared" si="18"/>
        <v>4176.65918</v>
      </c>
      <c r="U89" s="3">
        <f t="shared" si="5"/>
        <v>41.7665918</v>
      </c>
      <c r="V89" s="3">
        <f t="shared" si="6"/>
        <v>4218.425772</v>
      </c>
      <c r="W89" s="3">
        <f t="shared" si="7"/>
        <v>33.53648489</v>
      </c>
      <c r="X89" s="3">
        <f t="shared" si="8"/>
        <v>4251.962257</v>
      </c>
      <c r="Y89" s="1"/>
      <c r="Z89" s="27">
        <f t="shared" si="9"/>
        <v>0.07648153529</v>
      </c>
      <c r="AA89" s="27"/>
      <c r="AB89" s="27">
        <v>0.08803721355963978</v>
      </c>
      <c r="AC89" s="27">
        <f t="shared" si="10"/>
        <v>0.1567996546</v>
      </c>
      <c r="AD89" s="41">
        <f t="shared" si="11"/>
        <v>51.25105684</v>
      </c>
      <c r="AE89" s="41">
        <f t="shared" si="12"/>
        <v>3973.534456</v>
      </c>
      <c r="AF89" s="41"/>
      <c r="AG89" s="27">
        <f t="shared" si="13"/>
        <v>0.1677996546</v>
      </c>
      <c r="AH89" s="41">
        <f t="shared" si="14"/>
        <v>58.98753228</v>
      </c>
      <c r="AI89" s="41">
        <f t="shared" si="15"/>
        <v>4277.413304</v>
      </c>
      <c r="AJ89" s="27">
        <f t="shared" si="16"/>
        <v>0.07647570492</v>
      </c>
    </row>
    <row r="90">
      <c r="L90" s="1">
        <v>82.0</v>
      </c>
      <c r="M90" s="3">
        <f t="shared" si="17"/>
        <v>3949.870126</v>
      </c>
      <c r="N90" s="3">
        <f t="shared" si="1"/>
        <v>39.49870126</v>
      </c>
      <c r="O90" s="3">
        <f t="shared" si="2"/>
        <v>3989.368827</v>
      </c>
      <c r="P90" s="3">
        <f t="shared" si="3"/>
        <v>28.05856075</v>
      </c>
      <c r="Q90" s="3">
        <f t="shared" si="4"/>
        <v>4017.427388</v>
      </c>
      <c r="R90" s="1"/>
      <c r="S90" s="1">
        <v>82.0</v>
      </c>
      <c r="T90" s="3">
        <f t="shared" si="18"/>
        <v>4251.962257</v>
      </c>
      <c r="U90" s="3">
        <f t="shared" si="5"/>
        <v>42.51962257</v>
      </c>
      <c r="V90" s="3">
        <f t="shared" si="6"/>
        <v>4294.481879</v>
      </c>
      <c r="W90" s="3">
        <f t="shared" si="7"/>
        <v>34.14113094</v>
      </c>
      <c r="X90" s="3">
        <f t="shared" si="8"/>
        <v>4328.62301</v>
      </c>
      <c r="Y90" s="1"/>
      <c r="Z90" s="27">
        <f t="shared" si="9"/>
        <v>0.07746141819</v>
      </c>
      <c r="AA90" s="27"/>
      <c r="AB90" s="27">
        <v>0.17079598226155485</v>
      </c>
      <c r="AC90" s="27">
        <f t="shared" si="10"/>
        <v>0.3041980765</v>
      </c>
      <c r="AD90" s="41">
        <f t="shared" si="11"/>
        <v>101.1298603</v>
      </c>
      <c r="AE90" s="41">
        <f t="shared" si="12"/>
        <v>4090.498687</v>
      </c>
      <c r="AF90" s="41"/>
      <c r="AG90" s="27">
        <f t="shared" si="13"/>
        <v>0.3151980765</v>
      </c>
      <c r="AH90" s="41">
        <f t="shared" si="14"/>
        <v>112.8010356</v>
      </c>
      <c r="AI90" s="41">
        <f t="shared" si="15"/>
        <v>4407.282915</v>
      </c>
      <c r="AJ90" s="27">
        <f t="shared" si="16"/>
        <v>0.07744391389</v>
      </c>
    </row>
    <row r="91">
      <c r="L91" s="1">
        <v>83.0</v>
      </c>
      <c r="M91" s="3">
        <f t="shared" si="17"/>
        <v>4017.427388</v>
      </c>
      <c r="N91" s="3">
        <f t="shared" si="1"/>
        <v>40.17427388</v>
      </c>
      <c r="O91" s="3">
        <f t="shared" si="2"/>
        <v>4057.601661</v>
      </c>
      <c r="P91" s="3">
        <f t="shared" si="3"/>
        <v>28.53846502</v>
      </c>
      <c r="Q91" s="3">
        <f t="shared" si="4"/>
        <v>4086.140126</v>
      </c>
      <c r="R91" s="1"/>
      <c r="S91" s="1">
        <v>83.0</v>
      </c>
      <c r="T91" s="3">
        <f t="shared" si="18"/>
        <v>4328.62301</v>
      </c>
      <c r="U91" s="3">
        <f t="shared" si="5"/>
        <v>43.2862301</v>
      </c>
      <c r="V91" s="3">
        <f t="shared" si="6"/>
        <v>4371.909241</v>
      </c>
      <c r="W91" s="3">
        <f t="shared" si="7"/>
        <v>34.75667846</v>
      </c>
      <c r="X91" s="3">
        <f t="shared" si="8"/>
        <v>4406.665919</v>
      </c>
      <c r="Y91" s="1"/>
      <c r="Z91" s="27">
        <f t="shared" si="9"/>
        <v>0.07844219304</v>
      </c>
      <c r="AA91" s="27"/>
      <c r="AB91" s="27">
        <v>0.09599057124707533</v>
      </c>
      <c r="AC91" s="27">
        <f t="shared" si="10"/>
        <v>0.1709650704</v>
      </c>
      <c r="AD91" s="41">
        <f t="shared" si="11"/>
        <v>57.80901281</v>
      </c>
      <c r="AE91" s="41">
        <f t="shared" si="12"/>
        <v>4115.410674</v>
      </c>
      <c r="AF91" s="41"/>
      <c r="AG91" s="27">
        <f t="shared" si="13"/>
        <v>0.1819650704</v>
      </c>
      <c r="AH91" s="41">
        <f t="shared" si="14"/>
        <v>66.29456439</v>
      </c>
      <c r="AI91" s="41">
        <f t="shared" si="15"/>
        <v>4438.203805</v>
      </c>
      <c r="AJ91" s="27">
        <f t="shared" si="16"/>
        <v>0.07843521735</v>
      </c>
    </row>
    <row r="92">
      <c r="L92" s="1">
        <v>84.0</v>
      </c>
      <c r="M92" s="3">
        <f t="shared" si="17"/>
        <v>4086.140126</v>
      </c>
      <c r="N92" s="3">
        <f t="shared" si="1"/>
        <v>40.86140126</v>
      </c>
      <c r="O92" s="3">
        <f t="shared" si="2"/>
        <v>4127.001528</v>
      </c>
      <c r="P92" s="3">
        <f t="shared" si="3"/>
        <v>29.02657741</v>
      </c>
      <c r="Q92" s="3">
        <f t="shared" si="4"/>
        <v>4156.028105</v>
      </c>
      <c r="R92" s="1"/>
      <c r="S92" s="1">
        <v>84.0</v>
      </c>
      <c r="T92" s="3">
        <f t="shared" si="18"/>
        <v>4406.665919</v>
      </c>
      <c r="U92" s="3">
        <f t="shared" si="5"/>
        <v>44.06665919</v>
      </c>
      <c r="V92" s="3">
        <f t="shared" si="6"/>
        <v>4450.732578</v>
      </c>
      <c r="W92" s="3">
        <f t="shared" si="7"/>
        <v>35.383324</v>
      </c>
      <c r="X92" s="3">
        <f t="shared" si="8"/>
        <v>4486.115902</v>
      </c>
      <c r="Y92" s="1"/>
      <c r="Z92" s="27">
        <f t="shared" si="9"/>
        <v>0.07942386065</v>
      </c>
      <c r="AA92" s="27"/>
      <c r="AB92" s="27">
        <v>0.16300634095599298</v>
      </c>
      <c r="AC92" s="27">
        <f t="shared" si="10"/>
        <v>0.2903242495</v>
      </c>
      <c r="AD92" s="41">
        <f t="shared" si="11"/>
        <v>99.8473851</v>
      </c>
      <c r="AE92" s="41">
        <f t="shared" si="12"/>
        <v>4226.848913</v>
      </c>
      <c r="AF92" s="41"/>
      <c r="AG92" s="27">
        <f t="shared" si="13"/>
        <v>0.3013242495</v>
      </c>
      <c r="AH92" s="41">
        <f t="shared" si="14"/>
        <v>111.7594712</v>
      </c>
      <c r="AI92" s="41">
        <f t="shared" si="15"/>
        <v>4562.492049</v>
      </c>
      <c r="AJ92" s="27">
        <f t="shared" si="16"/>
        <v>0.07940741282</v>
      </c>
    </row>
    <row r="93">
      <c r="L93" s="1">
        <v>85.0</v>
      </c>
      <c r="M93" s="3">
        <f t="shared" si="17"/>
        <v>4156.028105</v>
      </c>
      <c r="N93" s="3">
        <f t="shared" si="1"/>
        <v>41.56028105</v>
      </c>
      <c r="O93" s="3">
        <f t="shared" si="2"/>
        <v>4197.588386</v>
      </c>
      <c r="P93" s="3">
        <f t="shared" si="3"/>
        <v>29.52303832</v>
      </c>
      <c r="Q93" s="3">
        <f t="shared" si="4"/>
        <v>4227.111424</v>
      </c>
      <c r="R93" s="1"/>
      <c r="S93" s="1">
        <v>85.0</v>
      </c>
      <c r="T93" s="3">
        <f t="shared" si="18"/>
        <v>4486.115902</v>
      </c>
      <c r="U93" s="3">
        <f t="shared" si="5"/>
        <v>44.86115902</v>
      </c>
      <c r="V93" s="3">
        <f t="shared" si="6"/>
        <v>4530.977061</v>
      </c>
      <c r="W93" s="3">
        <f t="shared" si="7"/>
        <v>36.02126764</v>
      </c>
      <c r="X93" s="3">
        <f t="shared" si="8"/>
        <v>4566.998329</v>
      </c>
      <c r="Y93" s="1"/>
      <c r="Z93" s="27">
        <f t="shared" si="9"/>
        <v>0.08040642184</v>
      </c>
      <c r="AA93" s="27"/>
      <c r="AB93" s="27">
        <v>0.03918184962949193</v>
      </c>
      <c r="AC93" s="27">
        <f t="shared" si="10"/>
        <v>0.06978526738</v>
      </c>
      <c r="AD93" s="41">
        <f t="shared" si="11"/>
        <v>24.41081899</v>
      </c>
      <c r="AE93" s="41">
        <f t="shared" si="12"/>
        <v>4221.999205</v>
      </c>
      <c r="AF93" s="41"/>
      <c r="AG93" s="27">
        <f t="shared" si="13"/>
        <v>0.08078526738</v>
      </c>
      <c r="AH93" s="41">
        <f t="shared" si="14"/>
        <v>30.50301611</v>
      </c>
      <c r="AI93" s="41">
        <f t="shared" si="15"/>
        <v>4561.480077</v>
      </c>
      <c r="AJ93" s="27">
        <f t="shared" si="16"/>
        <v>0.08040761158</v>
      </c>
    </row>
    <row r="94">
      <c r="L94" s="1">
        <v>86.0</v>
      </c>
      <c r="M94" s="3">
        <f t="shared" si="17"/>
        <v>4227.111424</v>
      </c>
      <c r="N94" s="3">
        <f t="shared" si="1"/>
        <v>42.27111424</v>
      </c>
      <c r="O94" s="3">
        <f t="shared" si="2"/>
        <v>4269.382539</v>
      </c>
      <c r="P94" s="3">
        <f t="shared" si="3"/>
        <v>30.02799052</v>
      </c>
      <c r="Q94" s="3">
        <f t="shared" si="4"/>
        <v>4299.410529</v>
      </c>
      <c r="R94" s="1"/>
      <c r="S94" s="1">
        <v>86.0</v>
      </c>
      <c r="T94" s="3">
        <f t="shared" si="18"/>
        <v>4566.998329</v>
      </c>
      <c r="U94" s="3">
        <f t="shared" si="5"/>
        <v>45.66998329</v>
      </c>
      <c r="V94" s="3">
        <f t="shared" si="6"/>
        <v>4612.668312</v>
      </c>
      <c r="W94" s="3">
        <f t="shared" si="7"/>
        <v>36.67071308</v>
      </c>
      <c r="X94" s="3">
        <f t="shared" si="8"/>
        <v>4649.339025</v>
      </c>
      <c r="Y94" s="1"/>
      <c r="Z94" s="27">
        <f t="shared" si="9"/>
        <v>0.08138987742</v>
      </c>
      <c r="AA94" s="27"/>
      <c r="AB94" s="27">
        <v>-0.06646710175139568</v>
      </c>
      <c r="AC94" s="27">
        <f t="shared" si="10"/>
        <v>-0.118381968</v>
      </c>
      <c r="AD94" s="41">
        <f t="shared" si="11"/>
        <v>-42.11815891</v>
      </c>
      <c r="AE94" s="41">
        <f t="shared" si="12"/>
        <v>4227.26438</v>
      </c>
      <c r="AF94" s="41"/>
      <c r="AG94" s="27">
        <f t="shared" si="13"/>
        <v>-0.107381968</v>
      </c>
      <c r="AH94" s="41">
        <f t="shared" si="14"/>
        <v>-41.27645008</v>
      </c>
      <c r="AI94" s="41">
        <f t="shared" si="15"/>
        <v>4571.391862</v>
      </c>
      <c r="AJ94" s="27">
        <f t="shared" si="16"/>
        <v>0.08140666193</v>
      </c>
    </row>
    <row r="95">
      <c r="L95" s="1">
        <v>87.0</v>
      </c>
      <c r="M95" s="3">
        <f t="shared" si="17"/>
        <v>4299.410529</v>
      </c>
      <c r="N95" s="3">
        <f t="shared" si="1"/>
        <v>42.99410529</v>
      </c>
      <c r="O95" s="3">
        <f t="shared" si="2"/>
        <v>4342.404635</v>
      </c>
      <c r="P95" s="3">
        <f t="shared" si="3"/>
        <v>30.54157926</v>
      </c>
      <c r="Q95" s="3">
        <f t="shared" si="4"/>
        <v>4372.946214</v>
      </c>
      <c r="R95" s="1"/>
      <c r="S95" s="1">
        <v>87.0</v>
      </c>
      <c r="T95" s="3">
        <f t="shared" si="18"/>
        <v>4649.339025</v>
      </c>
      <c r="U95" s="3">
        <f t="shared" si="5"/>
        <v>46.49339025</v>
      </c>
      <c r="V95" s="3">
        <f t="shared" si="6"/>
        <v>4695.832415</v>
      </c>
      <c r="W95" s="3">
        <f t="shared" si="7"/>
        <v>37.3318677</v>
      </c>
      <c r="X95" s="3">
        <f t="shared" si="8"/>
        <v>4733.164283</v>
      </c>
      <c r="Y95" s="1"/>
      <c r="Z95" s="27">
        <f t="shared" si="9"/>
        <v>0.08237422821</v>
      </c>
      <c r="AA95" s="27"/>
      <c r="AB95" s="27">
        <v>0.0020909790276934653</v>
      </c>
      <c r="AC95" s="27">
        <f t="shared" si="10"/>
        <v>0.003724161363</v>
      </c>
      <c r="AD95" s="41">
        <f t="shared" si="11"/>
        <v>1.347651297</v>
      </c>
      <c r="AE95" s="41">
        <f t="shared" si="12"/>
        <v>4343.752286</v>
      </c>
      <c r="AF95" s="41"/>
      <c r="AG95" s="27">
        <f t="shared" si="13"/>
        <v>0.01472416136</v>
      </c>
      <c r="AH95" s="41">
        <f t="shared" si="14"/>
        <v>5.761849518</v>
      </c>
      <c r="AI95" s="41">
        <f t="shared" si="15"/>
        <v>4701.594265</v>
      </c>
      <c r="AJ95" s="27">
        <f t="shared" si="16"/>
        <v>0.08238084394</v>
      </c>
    </row>
    <row r="96">
      <c r="L96" s="1">
        <v>88.0</v>
      </c>
      <c r="M96" s="3">
        <f t="shared" si="17"/>
        <v>4372.946214</v>
      </c>
      <c r="N96" s="3">
        <f t="shared" si="1"/>
        <v>43.72946214</v>
      </c>
      <c r="O96" s="3">
        <f t="shared" si="2"/>
        <v>4416.675676</v>
      </c>
      <c r="P96" s="3">
        <f t="shared" si="3"/>
        <v>31.06395225</v>
      </c>
      <c r="Q96" s="3">
        <f t="shared" si="4"/>
        <v>4447.739628</v>
      </c>
      <c r="R96" s="1"/>
      <c r="S96" s="1">
        <v>88.0</v>
      </c>
      <c r="T96" s="3">
        <f t="shared" si="18"/>
        <v>4733.164283</v>
      </c>
      <c r="U96" s="3">
        <f t="shared" si="5"/>
        <v>47.33164283</v>
      </c>
      <c r="V96" s="3">
        <f t="shared" si="6"/>
        <v>4780.495926</v>
      </c>
      <c r="W96" s="3">
        <f t="shared" si="7"/>
        <v>38.00494261</v>
      </c>
      <c r="X96" s="3">
        <f t="shared" si="8"/>
        <v>4818.500869</v>
      </c>
      <c r="Y96" s="1"/>
      <c r="Z96" s="27">
        <f t="shared" si="9"/>
        <v>0.08335947502</v>
      </c>
      <c r="AA96" s="27"/>
      <c r="AB96" s="27">
        <v>0.12905235304875723</v>
      </c>
      <c r="AC96" s="27">
        <f t="shared" si="10"/>
        <v>0.2298501232</v>
      </c>
      <c r="AD96" s="41">
        <f t="shared" si="11"/>
        <v>84.59778734</v>
      </c>
      <c r="AE96" s="41">
        <f t="shared" si="12"/>
        <v>4501.273463</v>
      </c>
      <c r="AF96" s="41"/>
      <c r="AG96" s="27">
        <f t="shared" si="13"/>
        <v>0.2408501232</v>
      </c>
      <c r="AH96" s="41">
        <f t="shared" si="14"/>
        <v>95.94858605</v>
      </c>
      <c r="AI96" s="41">
        <f t="shared" si="15"/>
        <v>4876.444512</v>
      </c>
      <c r="AJ96" s="27">
        <f t="shared" si="16"/>
        <v>0.08334775744</v>
      </c>
    </row>
    <row r="97">
      <c r="L97" s="1">
        <v>89.0</v>
      </c>
      <c r="M97" s="3">
        <f t="shared" si="17"/>
        <v>4447.739628</v>
      </c>
      <c r="N97" s="3">
        <f t="shared" si="1"/>
        <v>44.47739628</v>
      </c>
      <c r="O97" s="3">
        <f t="shared" si="2"/>
        <v>4492.217024</v>
      </c>
      <c r="P97" s="3">
        <f t="shared" si="3"/>
        <v>31.59525974</v>
      </c>
      <c r="Q97" s="3">
        <f t="shared" si="4"/>
        <v>4523.812284</v>
      </c>
      <c r="R97" s="1"/>
      <c r="S97" s="1">
        <v>89.0</v>
      </c>
      <c r="T97" s="3">
        <f t="shared" si="18"/>
        <v>4818.500869</v>
      </c>
      <c r="U97" s="3">
        <f t="shared" si="5"/>
        <v>48.18500869</v>
      </c>
      <c r="V97" s="3">
        <f t="shared" si="6"/>
        <v>4866.685877</v>
      </c>
      <c r="W97" s="3">
        <f t="shared" si="7"/>
        <v>38.69015272</v>
      </c>
      <c r="X97" s="3">
        <f t="shared" si="8"/>
        <v>4905.37603</v>
      </c>
      <c r="Y97" s="1"/>
      <c r="Z97" s="27">
        <f t="shared" si="9"/>
        <v>0.08434561866</v>
      </c>
      <c r="AA97" s="27"/>
      <c r="AB97" s="27">
        <v>0.07835883146940104</v>
      </c>
      <c r="AC97" s="27">
        <f t="shared" si="10"/>
        <v>0.1395618649</v>
      </c>
      <c r="AD97" s="41">
        <f t="shared" si="11"/>
        <v>52.24518213</v>
      </c>
      <c r="AE97" s="41">
        <f t="shared" si="12"/>
        <v>4544.462207</v>
      </c>
      <c r="AF97" s="41"/>
      <c r="AG97" s="27">
        <f t="shared" si="13"/>
        <v>0.1505618649</v>
      </c>
      <c r="AH97" s="41">
        <f t="shared" si="14"/>
        <v>61.06144181</v>
      </c>
      <c r="AI97" s="41">
        <f t="shared" si="15"/>
        <v>4927.747319</v>
      </c>
      <c r="AJ97" s="27">
        <f t="shared" si="16"/>
        <v>0.08434113765</v>
      </c>
    </row>
    <row r="98">
      <c r="L98" s="1">
        <v>90.0</v>
      </c>
      <c r="M98" s="3">
        <f t="shared" si="17"/>
        <v>4523.812284</v>
      </c>
      <c r="N98" s="3">
        <f t="shared" si="1"/>
        <v>45.23812284</v>
      </c>
      <c r="O98" s="3">
        <f t="shared" si="2"/>
        <v>4569.050407</v>
      </c>
      <c r="P98" s="3">
        <f t="shared" si="3"/>
        <v>32.13565453</v>
      </c>
      <c r="Q98" s="3">
        <f t="shared" si="4"/>
        <v>4601.186062</v>
      </c>
      <c r="R98" s="1"/>
      <c r="S98" s="1">
        <v>90.0</v>
      </c>
      <c r="T98" s="3">
        <f t="shared" si="18"/>
        <v>4905.37603</v>
      </c>
      <c r="U98" s="3">
        <f t="shared" si="5"/>
        <v>49.0537603</v>
      </c>
      <c r="V98" s="3">
        <f t="shared" si="6"/>
        <v>4954.42979</v>
      </c>
      <c r="W98" s="3">
        <f t="shared" si="7"/>
        <v>39.38771683</v>
      </c>
      <c r="X98" s="3">
        <f t="shared" si="8"/>
        <v>4993.817507</v>
      </c>
      <c r="Y98" s="1"/>
      <c r="Z98" s="27">
        <f t="shared" si="9"/>
        <v>0.08533265995</v>
      </c>
      <c r="AA98" s="27"/>
      <c r="AB98" s="27">
        <v>-0.1773047904988177</v>
      </c>
      <c r="AC98" s="27">
        <f t="shared" si="10"/>
        <v>-0.3157906615</v>
      </c>
      <c r="AD98" s="41">
        <f t="shared" si="11"/>
        <v>-120.2386209</v>
      </c>
      <c r="AE98" s="41">
        <f t="shared" si="12"/>
        <v>4448.811786</v>
      </c>
      <c r="AF98" s="41"/>
      <c r="AG98" s="27">
        <f t="shared" si="13"/>
        <v>-0.3047906615</v>
      </c>
      <c r="AH98" s="41">
        <f t="shared" si="14"/>
        <v>-125.8386611</v>
      </c>
      <c r="AI98" s="41">
        <f t="shared" si="15"/>
        <v>4828.591129</v>
      </c>
      <c r="AJ98" s="27">
        <f t="shared" si="16"/>
        <v>0.08536646667</v>
      </c>
    </row>
    <row r="99">
      <c r="L99" s="1">
        <v>91.0</v>
      </c>
      <c r="M99" s="3">
        <f t="shared" si="17"/>
        <v>4601.186062</v>
      </c>
      <c r="N99" s="3">
        <f t="shared" si="1"/>
        <v>46.01186062</v>
      </c>
      <c r="O99" s="3">
        <f t="shared" si="2"/>
        <v>4647.197922</v>
      </c>
      <c r="P99" s="3">
        <f t="shared" si="3"/>
        <v>32.68529205</v>
      </c>
      <c r="Q99" s="3">
        <f t="shared" si="4"/>
        <v>4679.883214</v>
      </c>
      <c r="R99" s="1"/>
      <c r="S99" s="1">
        <v>91.0</v>
      </c>
      <c r="T99" s="3">
        <f t="shared" si="18"/>
        <v>4993.817507</v>
      </c>
      <c r="U99" s="3">
        <f t="shared" si="5"/>
        <v>49.93817507</v>
      </c>
      <c r="V99" s="3">
        <f t="shared" si="6"/>
        <v>5043.755682</v>
      </c>
      <c r="W99" s="3">
        <f t="shared" si="7"/>
        <v>40.09785767</v>
      </c>
      <c r="X99" s="3">
        <f t="shared" si="8"/>
        <v>5083.85354</v>
      </c>
      <c r="Y99" s="1"/>
      <c r="Z99" s="27">
        <f t="shared" si="9"/>
        <v>0.08632059972</v>
      </c>
      <c r="AA99" s="27"/>
      <c r="AB99" s="27">
        <v>-0.22890741830845057</v>
      </c>
      <c r="AC99" s="27">
        <f t="shared" si="10"/>
        <v>-0.4076980934</v>
      </c>
      <c r="AD99" s="41">
        <f t="shared" si="11"/>
        <v>-157.8878111</v>
      </c>
      <c r="AE99" s="41">
        <f t="shared" si="12"/>
        <v>4489.310111</v>
      </c>
      <c r="AF99" s="41"/>
      <c r="AG99" s="27">
        <f t="shared" si="13"/>
        <v>-0.3966980934</v>
      </c>
      <c r="AH99" s="41">
        <f t="shared" si="14"/>
        <v>-166.7373552</v>
      </c>
      <c r="AI99" s="41">
        <f t="shared" si="15"/>
        <v>4877.018327</v>
      </c>
      <c r="AJ99" s="27">
        <f t="shared" si="16"/>
        <v>0.08636253817</v>
      </c>
    </row>
    <row r="100">
      <c r="L100" s="1">
        <v>92.0</v>
      </c>
      <c r="M100" s="3">
        <f t="shared" si="17"/>
        <v>4679.883214</v>
      </c>
      <c r="N100" s="3">
        <f t="shared" si="1"/>
        <v>46.79883214</v>
      </c>
      <c r="O100" s="3">
        <f t="shared" si="2"/>
        <v>4726.682046</v>
      </c>
      <c r="P100" s="3">
        <f t="shared" si="3"/>
        <v>33.24433039</v>
      </c>
      <c r="Q100" s="3">
        <f t="shared" si="4"/>
        <v>4759.926377</v>
      </c>
      <c r="R100" s="1"/>
      <c r="S100" s="1">
        <v>92.0</v>
      </c>
      <c r="T100" s="3">
        <f t="shared" si="18"/>
        <v>5083.85354</v>
      </c>
      <c r="U100" s="3">
        <f t="shared" si="5"/>
        <v>50.8385354</v>
      </c>
      <c r="V100" s="3">
        <f t="shared" si="6"/>
        <v>5134.692075</v>
      </c>
      <c r="W100" s="3">
        <f t="shared" si="7"/>
        <v>40.820802</v>
      </c>
      <c r="X100" s="3">
        <f t="shared" si="8"/>
        <v>5175.512877</v>
      </c>
      <c r="Y100" s="1"/>
      <c r="Z100" s="27">
        <f t="shared" si="9"/>
        <v>0.08730943876</v>
      </c>
      <c r="AA100" s="27"/>
      <c r="AB100" s="27">
        <v>-0.06858746646410999</v>
      </c>
      <c r="AC100" s="27">
        <f t="shared" si="10"/>
        <v>-0.122158467</v>
      </c>
      <c r="AD100" s="41">
        <f t="shared" si="11"/>
        <v>-48.11701941</v>
      </c>
      <c r="AE100" s="41">
        <f t="shared" si="12"/>
        <v>4678.565027</v>
      </c>
      <c r="AF100" s="41"/>
      <c r="AG100" s="27">
        <f t="shared" si="13"/>
        <v>-0.111158467</v>
      </c>
      <c r="AH100" s="41">
        <f t="shared" si="14"/>
        <v>-47.56370831</v>
      </c>
      <c r="AI100" s="41">
        <f t="shared" si="15"/>
        <v>5087.128367</v>
      </c>
      <c r="AJ100" s="27">
        <f t="shared" si="16"/>
        <v>0.08732663491</v>
      </c>
    </row>
    <row r="101">
      <c r="L101" s="1">
        <v>93.0</v>
      </c>
      <c r="M101" s="3">
        <f t="shared" si="17"/>
        <v>4759.926377</v>
      </c>
      <c r="N101" s="3">
        <f t="shared" si="1"/>
        <v>47.59926377</v>
      </c>
      <c r="O101" s="3">
        <f t="shared" si="2"/>
        <v>4807.525641</v>
      </c>
      <c r="P101" s="3">
        <f t="shared" si="3"/>
        <v>33.81293034</v>
      </c>
      <c r="Q101" s="3">
        <f t="shared" si="4"/>
        <v>4841.338571</v>
      </c>
      <c r="R101" s="1"/>
      <c r="S101" s="1">
        <v>93.0</v>
      </c>
      <c r="T101" s="3">
        <f t="shared" si="18"/>
        <v>5175.512877</v>
      </c>
      <c r="U101" s="3">
        <f t="shared" si="5"/>
        <v>51.75512877</v>
      </c>
      <c r="V101" s="3">
        <f t="shared" si="6"/>
        <v>5227.268006</v>
      </c>
      <c r="W101" s="3">
        <f t="shared" si="7"/>
        <v>41.55678065</v>
      </c>
      <c r="X101" s="3">
        <f t="shared" si="8"/>
        <v>5268.824787</v>
      </c>
      <c r="Y101" s="1"/>
      <c r="Z101" s="27">
        <f t="shared" si="9"/>
        <v>0.08829917792</v>
      </c>
      <c r="AA101" s="27"/>
      <c r="AB101" s="27">
        <v>0.09023829379428466</v>
      </c>
      <c r="AC101" s="27">
        <f t="shared" si="10"/>
        <v>0.1607199129</v>
      </c>
      <c r="AD101" s="41">
        <f t="shared" si="11"/>
        <v>64.38875852</v>
      </c>
      <c r="AE101" s="41">
        <f t="shared" si="12"/>
        <v>4871.914399</v>
      </c>
      <c r="AF101" s="41"/>
      <c r="AG101" s="27">
        <f t="shared" si="13"/>
        <v>0.1717199129</v>
      </c>
      <c r="AH101" s="41">
        <f t="shared" si="14"/>
        <v>74.80216723</v>
      </c>
      <c r="AI101" s="41">
        <f t="shared" si="15"/>
        <v>5302.070173</v>
      </c>
      <c r="AJ101" s="27">
        <f t="shared" si="16"/>
        <v>0.08829296638</v>
      </c>
    </row>
    <row r="102">
      <c r="L102" s="1">
        <v>94.0</v>
      </c>
      <c r="M102" s="3">
        <f t="shared" si="17"/>
        <v>4841.338571</v>
      </c>
      <c r="N102" s="3">
        <f t="shared" si="1"/>
        <v>48.41338571</v>
      </c>
      <c r="O102" s="3">
        <f t="shared" si="2"/>
        <v>4889.751957</v>
      </c>
      <c r="P102" s="3">
        <f t="shared" si="3"/>
        <v>34.39125543</v>
      </c>
      <c r="Q102" s="3">
        <f t="shared" si="4"/>
        <v>4924.143212</v>
      </c>
      <c r="R102" s="1"/>
      <c r="S102" s="1">
        <v>94.0</v>
      </c>
      <c r="T102" s="3">
        <f t="shared" si="18"/>
        <v>5268.824787</v>
      </c>
      <c r="U102" s="3">
        <f t="shared" si="5"/>
        <v>52.68824787</v>
      </c>
      <c r="V102" s="3">
        <f t="shared" si="6"/>
        <v>5321.513035</v>
      </c>
      <c r="W102" s="3">
        <f t="shared" si="7"/>
        <v>42.30602863</v>
      </c>
      <c r="X102" s="3">
        <f t="shared" si="8"/>
        <v>5363.819063</v>
      </c>
      <c r="Y102" s="1"/>
      <c r="Z102" s="27">
        <f t="shared" si="9"/>
        <v>0.089289818</v>
      </c>
      <c r="AA102" s="27"/>
      <c r="AB102" s="27">
        <v>0.08747723941602731</v>
      </c>
      <c r="AC102" s="27">
        <f t="shared" si="10"/>
        <v>0.1558023064</v>
      </c>
      <c r="AD102" s="41">
        <f t="shared" si="11"/>
        <v>63.48621939</v>
      </c>
      <c r="AE102" s="41">
        <f t="shared" si="12"/>
        <v>4953.238176</v>
      </c>
      <c r="AF102" s="41"/>
      <c r="AG102" s="27">
        <f t="shared" si="13"/>
        <v>0.1668023064</v>
      </c>
      <c r="AH102" s="41">
        <f t="shared" si="14"/>
        <v>73.97005399</v>
      </c>
      <c r="AI102" s="41">
        <f t="shared" si="15"/>
        <v>5395.483089</v>
      </c>
      <c r="AJ102" s="27">
        <f t="shared" si="16"/>
        <v>0.08928399905</v>
      </c>
    </row>
    <row r="103">
      <c r="L103" s="1">
        <v>95.0</v>
      </c>
      <c r="M103" s="3">
        <f t="shared" si="17"/>
        <v>4924.143212</v>
      </c>
      <c r="N103" s="3">
        <f t="shared" si="1"/>
        <v>49.24143212</v>
      </c>
      <c r="O103" s="3">
        <f t="shared" si="2"/>
        <v>4973.384644</v>
      </c>
      <c r="P103" s="3">
        <f t="shared" si="3"/>
        <v>34.979472</v>
      </c>
      <c r="Q103" s="3">
        <f t="shared" si="4"/>
        <v>5008.364116</v>
      </c>
      <c r="R103" s="1"/>
      <c r="S103" s="1">
        <v>95.0</v>
      </c>
      <c r="T103" s="3">
        <f t="shared" si="18"/>
        <v>5363.819063</v>
      </c>
      <c r="U103" s="3">
        <f t="shared" si="5"/>
        <v>53.63819063</v>
      </c>
      <c r="V103" s="3">
        <f t="shared" si="6"/>
        <v>5417.457254</v>
      </c>
      <c r="W103" s="3">
        <f t="shared" si="7"/>
        <v>43.06878517</v>
      </c>
      <c r="X103" s="3">
        <f t="shared" si="8"/>
        <v>5460.526039</v>
      </c>
      <c r="Y103" s="1"/>
      <c r="Z103" s="27">
        <f t="shared" si="9"/>
        <v>0.09028135982</v>
      </c>
      <c r="AA103" s="27"/>
      <c r="AB103" s="27">
        <v>0.04431188468832183</v>
      </c>
      <c r="AC103" s="27">
        <f t="shared" si="10"/>
        <v>0.07892217316</v>
      </c>
      <c r="AD103" s="41">
        <f t="shared" si="11"/>
        <v>32.70919367</v>
      </c>
      <c r="AE103" s="41">
        <f t="shared" si="12"/>
        <v>5006.093838</v>
      </c>
      <c r="AF103" s="41"/>
      <c r="AG103" s="27">
        <f t="shared" si="13"/>
        <v>0.08992217316</v>
      </c>
      <c r="AH103" s="41">
        <f t="shared" si="14"/>
        <v>40.5957941</v>
      </c>
      <c r="AI103" s="41">
        <f t="shared" si="15"/>
        <v>5458.053048</v>
      </c>
      <c r="AJ103" s="27">
        <f t="shared" si="16"/>
        <v>0.09028180949</v>
      </c>
    </row>
    <row r="104">
      <c r="L104" s="1">
        <v>96.0</v>
      </c>
      <c r="M104" s="3">
        <f t="shared" si="17"/>
        <v>5008.364116</v>
      </c>
      <c r="N104" s="3">
        <f t="shared" si="1"/>
        <v>50.08364116</v>
      </c>
      <c r="O104" s="3">
        <f t="shared" si="2"/>
        <v>5058.447757</v>
      </c>
      <c r="P104" s="3">
        <f t="shared" si="3"/>
        <v>35.57774923</v>
      </c>
      <c r="Q104" s="3">
        <f t="shared" si="4"/>
        <v>5094.025507</v>
      </c>
      <c r="R104" s="1"/>
      <c r="S104" s="1">
        <v>96.0</v>
      </c>
      <c r="T104" s="3">
        <f t="shared" si="18"/>
        <v>5460.526039</v>
      </c>
      <c r="U104" s="3">
        <f t="shared" si="5"/>
        <v>54.60526039</v>
      </c>
      <c r="V104" s="3">
        <f t="shared" si="6"/>
        <v>5515.131299</v>
      </c>
      <c r="W104" s="3">
        <f t="shared" si="7"/>
        <v>43.84529383</v>
      </c>
      <c r="X104" s="3">
        <f t="shared" si="8"/>
        <v>5558.976593</v>
      </c>
      <c r="Y104" s="1"/>
      <c r="Z104" s="27">
        <f t="shared" si="9"/>
        <v>0.09127380421</v>
      </c>
      <c r="AA104" s="27"/>
      <c r="AB104" s="27">
        <v>-0.023915986068459308</v>
      </c>
      <c r="AC104" s="27">
        <f t="shared" si="10"/>
        <v>-0.04259583195</v>
      </c>
      <c r="AD104" s="41">
        <f t="shared" si="11"/>
        <v>-17.95573255</v>
      </c>
      <c r="AE104" s="41">
        <f t="shared" si="12"/>
        <v>5040.492025</v>
      </c>
      <c r="AF104" s="41"/>
      <c r="AG104" s="27">
        <f t="shared" si="13"/>
        <v>-0.03159583195</v>
      </c>
      <c r="AH104" s="41">
        <f t="shared" si="14"/>
        <v>-14.52126348</v>
      </c>
      <c r="AI104" s="41">
        <f t="shared" si="15"/>
        <v>5500.610036</v>
      </c>
      <c r="AJ104" s="27">
        <f t="shared" si="16"/>
        <v>0.09128434465</v>
      </c>
    </row>
    <row r="105">
      <c r="L105" s="1">
        <v>97.0</v>
      </c>
      <c r="M105" s="3">
        <f t="shared" si="17"/>
        <v>5094.025507</v>
      </c>
      <c r="N105" s="3">
        <f t="shared" si="1"/>
        <v>50.94025507</v>
      </c>
      <c r="O105" s="3">
        <f t="shared" si="2"/>
        <v>5144.965762</v>
      </c>
      <c r="P105" s="3">
        <f t="shared" si="3"/>
        <v>36.18625919</v>
      </c>
      <c r="Q105" s="3">
        <f t="shared" si="4"/>
        <v>5181.152021</v>
      </c>
      <c r="R105" s="1"/>
      <c r="S105" s="1">
        <v>97.0</v>
      </c>
      <c r="T105" s="3">
        <f t="shared" si="18"/>
        <v>5558.976593</v>
      </c>
      <c r="U105" s="3">
        <f t="shared" si="5"/>
        <v>55.58976593</v>
      </c>
      <c r="V105" s="3">
        <f t="shared" si="6"/>
        <v>5614.566359</v>
      </c>
      <c r="W105" s="3">
        <f t="shared" si="7"/>
        <v>44.63580256</v>
      </c>
      <c r="X105" s="3">
        <f t="shared" si="8"/>
        <v>5659.202162</v>
      </c>
      <c r="Y105" s="1"/>
      <c r="Z105" s="27">
        <f t="shared" si="9"/>
        <v>0.09226715198</v>
      </c>
      <c r="AA105" s="27"/>
      <c r="AB105" s="27">
        <v>0.1388568734041583</v>
      </c>
      <c r="AC105" s="27">
        <f t="shared" si="10"/>
        <v>0.2473125728</v>
      </c>
      <c r="AD105" s="41">
        <f t="shared" si="11"/>
        <v>106.0345599</v>
      </c>
      <c r="AE105" s="41">
        <f t="shared" si="12"/>
        <v>5251.000322</v>
      </c>
      <c r="AF105" s="41"/>
      <c r="AG105" s="27">
        <f t="shared" si="13"/>
        <v>0.2583125728</v>
      </c>
      <c r="AH105" s="41">
        <f t="shared" si="14"/>
        <v>120.8594234</v>
      </c>
      <c r="AI105" s="41">
        <f t="shared" si="15"/>
        <v>5735.425783</v>
      </c>
      <c r="AJ105" s="27">
        <f t="shared" si="16"/>
        <v>0.09225393856</v>
      </c>
    </row>
    <row r="106">
      <c r="L106" s="1">
        <v>98.0</v>
      </c>
      <c r="M106" s="3">
        <f t="shared" si="17"/>
        <v>5181.152021</v>
      </c>
      <c r="N106" s="3">
        <f t="shared" si="1"/>
        <v>51.81152021</v>
      </c>
      <c r="O106" s="3">
        <f t="shared" si="2"/>
        <v>5232.963541</v>
      </c>
      <c r="P106" s="3">
        <f t="shared" si="3"/>
        <v>36.80517691</v>
      </c>
      <c r="Q106" s="3">
        <f t="shared" si="4"/>
        <v>5269.768718</v>
      </c>
      <c r="R106" s="1"/>
      <c r="S106" s="1">
        <v>98.0</v>
      </c>
      <c r="T106" s="3">
        <f t="shared" si="18"/>
        <v>5659.202162</v>
      </c>
      <c r="U106" s="3">
        <f t="shared" si="5"/>
        <v>56.59202162</v>
      </c>
      <c r="V106" s="3">
        <f t="shared" si="6"/>
        <v>5715.794183</v>
      </c>
      <c r="W106" s="3">
        <f t="shared" si="7"/>
        <v>45.44056376</v>
      </c>
      <c r="X106" s="3">
        <f t="shared" si="8"/>
        <v>5761.234747</v>
      </c>
      <c r="Y106" s="1"/>
      <c r="Z106" s="27">
        <f t="shared" si="9"/>
        <v>0.09326140396</v>
      </c>
      <c r="AA106" s="27"/>
      <c r="AB106" s="27">
        <v>-0.050068004414564424</v>
      </c>
      <c r="AC106" s="27">
        <f t="shared" si="10"/>
        <v>-0.08917417397</v>
      </c>
      <c r="AD106" s="41">
        <f t="shared" si="11"/>
        <v>-38.8871001</v>
      </c>
      <c r="AE106" s="41">
        <f t="shared" si="12"/>
        <v>5194.076441</v>
      </c>
      <c r="AF106" s="41"/>
      <c r="AG106" s="27">
        <f t="shared" si="13"/>
        <v>-0.07817417397</v>
      </c>
      <c r="AH106" s="41">
        <f t="shared" si="14"/>
        <v>-37.23562407</v>
      </c>
      <c r="AI106" s="41">
        <f t="shared" si="15"/>
        <v>5678.558559</v>
      </c>
      <c r="AJ106" s="27">
        <f t="shared" si="16"/>
        <v>0.09327589301</v>
      </c>
    </row>
    <row r="107">
      <c r="L107" s="1">
        <v>99.0</v>
      </c>
      <c r="M107" s="3">
        <f t="shared" si="17"/>
        <v>5269.768718</v>
      </c>
      <c r="N107" s="3">
        <f t="shared" si="1"/>
        <v>52.69768718</v>
      </c>
      <c r="O107" s="3">
        <f t="shared" si="2"/>
        <v>5322.466405</v>
      </c>
      <c r="P107" s="3">
        <f t="shared" si="3"/>
        <v>37.43468038</v>
      </c>
      <c r="Q107" s="3">
        <f t="shared" si="4"/>
        <v>5359.901085</v>
      </c>
      <c r="R107" s="1"/>
      <c r="S107" s="1">
        <v>99.0</v>
      </c>
      <c r="T107" s="3">
        <f t="shared" si="18"/>
        <v>5761.234747</v>
      </c>
      <c r="U107" s="3">
        <f t="shared" si="5"/>
        <v>57.61234747</v>
      </c>
      <c r="V107" s="3">
        <f t="shared" si="6"/>
        <v>5818.847095</v>
      </c>
      <c r="W107" s="3">
        <f t="shared" si="7"/>
        <v>46.2598344</v>
      </c>
      <c r="X107" s="3">
        <f t="shared" si="8"/>
        <v>5865.106929</v>
      </c>
      <c r="Y107" s="1"/>
      <c r="Z107" s="27">
        <f t="shared" si="9"/>
        <v>0.09425656098</v>
      </c>
      <c r="AA107" s="27"/>
      <c r="AB107" s="27">
        <v>0.13944498462613858</v>
      </c>
      <c r="AC107" s="27">
        <f t="shared" si="10"/>
        <v>0.2483600348</v>
      </c>
      <c r="AD107" s="41">
        <f t="shared" si="11"/>
        <v>110.1573285</v>
      </c>
      <c r="AE107" s="41">
        <f t="shared" si="12"/>
        <v>5432.623734</v>
      </c>
      <c r="AF107" s="41"/>
      <c r="AG107" s="27">
        <f t="shared" si="13"/>
        <v>0.2593600348</v>
      </c>
      <c r="AH107" s="41">
        <f t="shared" si="14"/>
        <v>125.7646987</v>
      </c>
      <c r="AI107" s="41">
        <f t="shared" si="15"/>
        <v>5944.611793</v>
      </c>
      <c r="AJ107" s="27">
        <f t="shared" si="16"/>
        <v>0.09424323952</v>
      </c>
    </row>
    <row r="108">
      <c r="L108" s="1">
        <v>100.0</v>
      </c>
      <c r="M108" s="3">
        <f t="shared" si="17"/>
        <v>5359.901085</v>
      </c>
      <c r="N108" s="3">
        <f t="shared" si="1"/>
        <v>53.59901085</v>
      </c>
      <c r="O108" s="3">
        <f t="shared" si="2"/>
        <v>5413.500096</v>
      </c>
      <c r="P108" s="3">
        <f t="shared" si="3"/>
        <v>38.07495068</v>
      </c>
      <c r="Q108" s="3">
        <f t="shared" si="4"/>
        <v>5451.575047</v>
      </c>
      <c r="R108" s="1"/>
      <c r="S108" s="1">
        <v>100.0</v>
      </c>
      <c r="T108" s="3">
        <f t="shared" si="18"/>
        <v>5865.106929</v>
      </c>
      <c r="U108" s="3">
        <f t="shared" si="5"/>
        <v>58.65106929</v>
      </c>
      <c r="V108" s="3">
        <f t="shared" si="6"/>
        <v>5923.757998</v>
      </c>
      <c r="W108" s="3">
        <f t="shared" si="7"/>
        <v>47.09387609</v>
      </c>
      <c r="X108" s="3">
        <f t="shared" si="8"/>
        <v>5970.851874</v>
      </c>
      <c r="Y108" s="1"/>
      <c r="Z108" s="27">
        <f t="shared" si="9"/>
        <v>0.09525262385</v>
      </c>
      <c r="AA108" s="27"/>
      <c r="AB108" s="27">
        <v>0.08403483867239832</v>
      </c>
      <c r="AC108" s="27">
        <f t="shared" si="10"/>
        <v>0.1496711804</v>
      </c>
      <c r="AD108" s="41">
        <f t="shared" si="11"/>
        <v>67.52041248</v>
      </c>
      <c r="AE108" s="41">
        <f t="shared" si="12"/>
        <v>5481.020509</v>
      </c>
      <c r="AF108" s="41"/>
      <c r="AG108" s="27">
        <f t="shared" si="13"/>
        <v>0.1606711804</v>
      </c>
      <c r="AH108" s="41">
        <f t="shared" si="14"/>
        <v>79.31476585</v>
      </c>
      <c r="AI108" s="41">
        <f t="shared" si="15"/>
        <v>6003.072764</v>
      </c>
      <c r="AJ108" s="27">
        <f t="shared" si="16"/>
        <v>0.09524727274</v>
      </c>
    </row>
    <row r="109">
      <c r="L109" s="1">
        <v>101.0</v>
      </c>
      <c r="M109" s="3">
        <f t="shared" si="17"/>
        <v>5451.575047</v>
      </c>
      <c r="N109" s="3">
        <f t="shared" si="1"/>
        <v>54.51575047</v>
      </c>
      <c r="O109" s="3">
        <f t="shared" si="2"/>
        <v>5506.090797</v>
      </c>
      <c r="P109" s="3">
        <f t="shared" si="3"/>
        <v>38.72617194</v>
      </c>
      <c r="Q109" s="3">
        <f t="shared" si="4"/>
        <v>5544.816969</v>
      </c>
      <c r="R109" s="1"/>
      <c r="S109" s="1">
        <v>101.0</v>
      </c>
      <c r="T109" s="3">
        <f t="shared" si="18"/>
        <v>5970.851874</v>
      </c>
      <c r="U109" s="3">
        <f t="shared" si="5"/>
        <v>59.70851874</v>
      </c>
      <c r="V109" s="3">
        <f t="shared" si="6"/>
        <v>6030.560393</v>
      </c>
      <c r="W109" s="3">
        <f t="shared" si="7"/>
        <v>47.94295513</v>
      </c>
      <c r="X109" s="3">
        <f t="shared" si="8"/>
        <v>6078.503348</v>
      </c>
      <c r="Y109" s="1"/>
      <c r="Z109" s="27">
        <f t="shared" si="9"/>
        <v>0.0962495934</v>
      </c>
      <c r="AA109" s="27"/>
      <c r="AB109" s="27">
        <v>0.1461000802666124</v>
      </c>
      <c r="AC109" s="27">
        <f t="shared" si="10"/>
        <v>0.2602131666</v>
      </c>
      <c r="AD109" s="41">
        <f t="shared" si="11"/>
        <v>119.3964435</v>
      </c>
      <c r="AE109" s="41">
        <f t="shared" si="12"/>
        <v>5625.487241</v>
      </c>
      <c r="AF109" s="41"/>
      <c r="AG109" s="27">
        <f t="shared" si="13"/>
        <v>0.2712131666</v>
      </c>
      <c r="AH109" s="41">
        <f t="shared" si="14"/>
        <v>136.2972817</v>
      </c>
      <c r="AI109" s="41">
        <f t="shared" si="15"/>
        <v>6166.857675</v>
      </c>
      <c r="AJ109" s="27">
        <f t="shared" si="16"/>
        <v>0.09623529672</v>
      </c>
    </row>
    <row r="110">
      <c r="L110" s="1">
        <v>102.0</v>
      </c>
      <c r="M110" s="3">
        <f t="shared" si="17"/>
        <v>5544.816969</v>
      </c>
      <c r="N110" s="3">
        <f t="shared" si="1"/>
        <v>55.44816969</v>
      </c>
      <c r="O110" s="3">
        <f t="shared" si="2"/>
        <v>5600.265139</v>
      </c>
      <c r="P110" s="3">
        <f t="shared" si="3"/>
        <v>39.38853148</v>
      </c>
      <c r="Q110" s="3">
        <f t="shared" si="4"/>
        <v>5639.653671</v>
      </c>
      <c r="R110" s="1"/>
      <c r="S110" s="1">
        <v>102.0</v>
      </c>
      <c r="T110" s="3">
        <f t="shared" si="18"/>
        <v>6078.503348</v>
      </c>
      <c r="U110" s="3">
        <f t="shared" si="5"/>
        <v>60.78503348</v>
      </c>
      <c r="V110" s="3">
        <f t="shared" si="6"/>
        <v>6139.288382</v>
      </c>
      <c r="W110" s="3">
        <f t="shared" si="7"/>
        <v>48.80734263</v>
      </c>
      <c r="X110" s="3">
        <f t="shared" si="8"/>
        <v>6188.095724</v>
      </c>
      <c r="Y110" s="1"/>
      <c r="Z110" s="27">
        <f t="shared" si="9"/>
        <v>0.09724747046</v>
      </c>
      <c r="AA110" s="27"/>
      <c r="AB110" s="27">
        <v>0.03982353309679251</v>
      </c>
      <c r="AC110" s="27">
        <f t="shared" si="10"/>
        <v>0.07092814483</v>
      </c>
      <c r="AD110" s="41">
        <f t="shared" si="11"/>
        <v>33.10136807</v>
      </c>
      <c r="AE110" s="41">
        <f t="shared" si="12"/>
        <v>5633.366507</v>
      </c>
      <c r="AF110" s="41"/>
      <c r="AG110" s="27">
        <f t="shared" si="13"/>
        <v>0.08192814483</v>
      </c>
      <c r="AH110" s="41">
        <f t="shared" si="14"/>
        <v>41.91504231</v>
      </c>
      <c r="AI110" s="41">
        <f t="shared" si="15"/>
        <v>6181.203424</v>
      </c>
      <c r="AJ110" s="27">
        <f t="shared" si="16"/>
        <v>0.09724858415</v>
      </c>
    </row>
    <row r="111">
      <c r="L111" s="1">
        <v>103.0</v>
      </c>
      <c r="M111" s="3">
        <f t="shared" si="17"/>
        <v>5639.653671</v>
      </c>
      <c r="N111" s="3">
        <f t="shared" si="1"/>
        <v>56.39653671</v>
      </c>
      <c r="O111" s="3">
        <f t="shared" si="2"/>
        <v>5696.050207</v>
      </c>
      <c r="P111" s="3">
        <f t="shared" si="3"/>
        <v>40.06221979</v>
      </c>
      <c r="Q111" s="3">
        <f t="shared" si="4"/>
        <v>5736.112427</v>
      </c>
      <c r="R111" s="1"/>
      <c r="S111" s="1">
        <v>103.0</v>
      </c>
      <c r="T111" s="3">
        <f t="shared" si="18"/>
        <v>6188.095724</v>
      </c>
      <c r="U111" s="3">
        <f t="shared" si="5"/>
        <v>61.88095724</v>
      </c>
      <c r="V111" s="3">
        <f t="shared" si="6"/>
        <v>6249.976682</v>
      </c>
      <c r="W111" s="3">
        <f t="shared" si="7"/>
        <v>49.68731462</v>
      </c>
      <c r="X111" s="3">
        <f t="shared" si="8"/>
        <v>6299.663996</v>
      </c>
      <c r="Y111" s="1"/>
      <c r="Z111" s="27">
        <f t="shared" si="9"/>
        <v>0.09824625585</v>
      </c>
      <c r="AA111" s="27"/>
      <c r="AB111" s="27">
        <v>0.06796662604192419</v>
      </c>
      <c r="AC111" s="27">
        <f t="shared" si="10"/>
        <v>0.1210527123</v>
      </c>
      <c r="AD111" s="41">
        <f t="shared" si="11"/>
        <v>57.46019392</v>
      </c>
      <c r="AE111" s="41">
        <f t="shared" si="12"/>
        <v>5753.510401</v>
      </c>
      <c r="AF111" s="41"/>
      <c r="AG111" s="27">
        <f t="shared" si="13"/>
        <v>0.1320527123</v>
      </c>
      <c r="AH111" s="41">
        <f t="shared" si="14"/>
        <v>68.77719773</v>
      </c>
      <c r="AI111" s="41">
        <f t="shared" si="15"/>
        <v>6318.753879</v>
      </c>
      <c r="AJ111" s="27">
        <f t="shared" si="16"/>
        <v>0.09824323564</v>
      </c>
    </row>
    <row r="112">
      <c r="L112" s="1">
        <v>104.0</v>
      </c>
      <c r="M112" s="3">
        <f t="shared" si="17"/>
        <v>5736.112427</v>
      </c>
      <c r="N112" s="3">
        <f t="shared" si="1"/>
        <v>57.36112427</v>
      </c>
      <c r="O112" s="3">
        <f t="shared" si="2"/>
        <v>5793.473551</v>
      </c>
      <c r="P112" s="3">
        <f t="shared" si="3"/>
        <v>40.74743064</v>
      </c>
      <c r="Q112" s="3">
        <f t="shared" si="4"/>
        <v>5834.220982</v>
      </c>
      <c r="R112" s="1"/>
      <c r="S112" s="1">
        <v>104.0</v>
      </c>
      <c r="T112" s="3">
        <f t="shared" si="18"/>
        <v>6299.663996</v>
      </c>
      <c r="U112" s="3">
        <f t="shared" si="5"/>
        <v>62.99663996</v>
      </c>
      <c r="V112" s="3">
        <f t="shared" si="6"/>
        <v>6362.660636</v>
      </c>
      <c r="W112" s="3">
        <f t="shared" si="7"/>
        <v>50.58315206</v>
      </c>
      <c r="X112" s="3">
        <f t="shared" si="8"/>
        <v>6413.243788</v>
      </c>
      <c r="Y112" s="1"/>
      <c r="Z112" s="27">
        <f t="shared" si="9"/>
        <v>0.0992459504</v>
      </c>
      <c r="AA112" s="27"/>
      <c r="AB112" s="27">
        <v>0.04910276445622612</v>
      </c>
      <c r="AC112" s="27">
        <f t="shared" si="10"/>
        <v>0.08745502264</v>
      </c>
      <c r="AD112" s="41">
        <f t="shared" si="11"/>
        <v>42.22236339</v>
      </c>
      <c r="AE112" s="41">
        <f t="shared" si="12"/>
        <v>5835.695915</v>
      </c>
      <c r="AF112" s="41"/>
      <c r="AG112" s="27">
        <f t="shared" si="13"/>
        <v>0.09845502264</v>
      </c>
      <c r="AH112" s="41">
        <f t="shared" si="14"/>
        <v>52.20299142</v>
      </c>
      <c r="AI112" s="41">
        <f t="shared" si="15"/>
        <v>6414.863628</v>
      </c>
      <c r="AJ112" s="27">
        <f t="shared" si="16"/>
        <v>0.09924569774</v>
      </c>
    </row>
    <row r="113">
      <c r="L113" s="1">
        <v>105.0</v>
      </c>
      <c r="M113" s="3">
        <f t="shared" si="17"/>
        <v>5834.220982</v>
      </c>
      <c r="N113" s="3">
        <f t="shared" si="1"/>
        <v>58.34220982</v>
      </c>
      <c r="O113" s="3">
        <f t="shared" si="2"/>
        <v>5892.563192</v>
      </c>
      <c r="P113" s="3">
        <f t="shared" si="3"/>
        <v>41.44436112</v>
      </c>
      <c r="Q113" s="3">
        <f t="shared" si="4"/>
        <v>5934.007553</v>
      </c>
      <c r="R113" s="1"/>
      <c r="S113" s="1">
        <v>105.0</v>
      </c>
      <c r="T113" s="3">
        <f t="shared" si="18"/>
        <v>6413.243788</v>
      </c>
      <c r="U113" s="3">
        <f t="shared" si="5"/>
        <v>64.13243788</v>
      </c>
      <c r="V113" s="3">
        <f t="shared" si="6"/>
        <v>6477.376226</v>
      </c>
      <c r="W113" s="3">
        <f t="shared" si="7"/>
        <v>51.495141</v>
      </c>
      <c r="X113" s="3">
        <f t="shared" si="8"/>
        <v>6528.871367</v>
      </c>
      <c r="Y113" s="1"/>
      <c r="Z113" s="27">
        <f t="shared" si="9"/>
        <v>0.1002465549</v>
      </c>
      <c r="AA113" s="27"/>
      <c r="AB113" s="27">
        <v>0.13183826391995956</v>
      </c>
      <c r="AC113" s="27">
        <f t="shared" si="10"/>
        <v>0.2348120006</v>
      </c>
      <c r="AD113" s="41">
        <f t="shared" si="11"/>
        <v>115.3037126</v>
      </c>
      <c r="AE113" s="41">
        <f t="shared" si="12"/>
        <v>6007.866904</v>
      </c>
      <c r="AF113" s="41"/>
      <c r="AG113" s="27">
        <f t="shared" si="13"/>
        <v>0.2458120006</v>
      </c>
      <c r="AH113" s="41">
        <f t="shared" si="14"/>
        <v>132.6847341</v>
      </c>
      <c r="AI113" s="41">
        <f t="shared" si="15"/>
        <v>6610.06096</v>
      </c>
      <c r="AJ113" s="27">
        <f t="shared" si="16"/>
        <v>0.1002342537</v>
      </c>
    </row>
    <row r="114">
      <c r="L114" s="1">
        <v>106.0</v>
      </c>
      <c r="M114" s="3">
        <f t="shared" si="17"/>
        <v>5934.007553</v>
      </c>
      <c r="N114" s="3">
        <f t="shared" si="1"/>
        <v>59.34007553</v>
      </c>
      <c r="O114" s="3">
        <f t="shared" si="2"/>
        <v>5993.347628</v>
      </c>
      <c r="P114" s="3">
        <f t="shared" si="3"/>
        <v>42.15321165</v>
      </c>
      <c r="Q114" s="3">
        <f t="shared" si="4"/>
        <v>6035.50084</v>
      </c>
      <c r="R114" s="1"/>
      <c r="S114" s="1">
        <v>106.0</v>
      </c>
      <c r="T114" s="3">
        <f t="shared" si="18"/>
        <v>6528.871367</v>
      </c>
      <c r="U114" s="3">
        <f t="shared" si="5"/>
        <v>65.28871367</v>
      </c>
      <c r="V114" s="3">
        <f t="shared" si="6"/>
        <v>6594.160081</v>
      </c>
      <c r="W114" s="3">
        <f t="shared" si="7"/>
        <v>52.42357264</v>
      </c>
      <c r="X114" s="3">
        <f t="shared" si="8"/>
        <v>6646.583653</v>
      </c>
      <c r="Y114" s="1"/>
      <c r="Z114" s="27">
        <f t="shared" si="9"/>
        <v>0.1012480703</v>
      </c>
      <c r="AA114" s="27"/>
      <c r="AB114" s="27">
        <v>0.1189869812562199</v>
      </c>
      <c r="AC114" s="27">
        <f t="shared" si="10"/>
        <v>0.2119230812</v>
      </c>
      <c r="AD114" s="41">
        <f t="shared" si="11"/>
        <v>105.844058</v>
      </c>
      <c r="AE114" s="41">
        <f t="shared" si="12"/>
        <v>6099.191686</v>
      </c>
      <c r="AF114" s="41"/>
      <c r="AG114" s="27">
        <f t="shared" si="13"/>
        <v>0.2229230812</v>
      </c>
      <c r="AH114" s="41">
        <f t="shared" si="14"/>
        <v>122.4992069</v>
      </c>
      <c r="AI114" s="41">
        <f t="shared" si="15"/>
        <v>6716.659288</v>
      </c>
      <c r="AJ114" s="27">
        <f t="shared" si="16"/>
        <v>0.101237612</v>
      </c>
    </row>
    <row r="115">
      <c r="L115" s="1">
        <v>107.0</v>
      </c>
      <c r="M115" s="3">
        <f t="shared" si="17"/>
        <v>6035.50084</v>
      </c>
      <c r="N115" s="3">
        <f t="shared" si="1"/>
        <v>60.3550084</v>
      </c>
      <c r="O115" s="3">
        <f t="shared" si="2"/>
        <v>6095.855849</v>
      </c>
      <c r="P115" s="3">
        <f t="shared" si="3"/>
        <v>42.87418613</v>
      </c>
      <c r="Q115" s="3">
        <f t="shared" si="4"/>
        <v>6138.730035</v>
      </c>
      <c r="R115" s="1"/>
      <c r="S115" s="1">
        <v>107.0</v>
      </c>
      <c r="T115" s="3">
        <f t="shared" si="18"/>
        <v>6646.583653</v>
      </c>
      <c r="U115" s="3">
        <f t="shared" si="5"/>
        <v>66.46583653</v>
      </c>
      <c r="V115" s="3">
        <f t="shared" si="6"/>
        <v>6713.04949</v>
      </c>
      <c r="W115" s="3">
        <f t="shared" si="7"/>
        <v>53.36874345</v>
      </c>
      <c r="X115" s="3">
        <f t="shared" si="8"/>
        <v>6766.418233</v>
      </c>
      <c r="Y115" s="1"/>
      <c r="Z115" s="27">
        <f t="shared" si="9"/>
        <v>0.1022504973</v>
      </c>
      <c r="AA115" s="27"/>
      <c r="AB115" s="27">
        <v>0.08632059126979019</v>
      </c>
      <c r="AC115" s="27">
        <f t="shared" si="10"/>
        <v>0.1537422454</v>
      </c>
      <c r="AD115" s="41">
        <f t="shared" si="11"/>
        <v>78.09921383</v>
      </c>
      <c r="AE115" s="41">
        <f t="shared" si="12"/>
        <v>6173.955062</v>
      </c>
      <c r="AF115" s="41"/>
      <c r="AG115" s="27">
        <f t="shared" si="13"/>
        <v>0.1647422454</v>
      </c>
      <c r="AH115" s="41">
        <f t="shared" si="14"/>
        <v>92.16023722</v>
      </c>
      <c r="AI115" s="41">
        <f t="shared" si="15"/>
        <v>6805.209727</v>
      </c>
      <c r="AJ115" s="27">
        <f t="shared" si="16"/>
        <v>0.102244778</v>
      </c>
    </row>
    <row r="116">
      <c r="L116" s="1">
        <v>108.0</v>
      </c>
      <c r="M116" s="3">
        <f t="shared" si="17"/>
        <v>6138.730035</v>
      </c>
      <c r="N116" s="3">
        <f t="shared" si="1"/>
        <v>61.38730035</v>
      </c>
      <c r="O116" s="3">
        <f t="shared" si="2"/>
        <v>6200.117335</v>
      </c>
      <c r="P116" s="3">
        <f t="shared" si="3"/>
        <v>43.60749192</v>
      </c>
      <c r="Q116" s="3">
        <f t="shared" si="4"/>
        <v>6243.724827</v>
      </c>
      <c r="R116" s="1"/>
      <c r="S116" s="1">
        <v>108.0</v>
      </c>
      <c r="T116" s="3">
        <f t="shared" si="18"/>
        <v>6766.418233</v>
      </c>
      <c r="U116" s="3">
        <f t="shared" si="5"/>
        <v>67.66418233</v>
      </c>
      <c r="V116" s="3">
        <f t="shared" si="6"/>
        <v>6834.082416</v>
      </c>
      <c r="W116" s="3">
        <f t="shared" si="7"/>
        <v>54.33095521</v>
      </c>
      <c r="X116" s="3">
        <f t="shared" si="8"/>
        <v>6888.413371</v>
      </c>
      <c r="Y116" s="1"/>
      <c r="Z116" s="27">
        <f t="shared" si="9"/>
        <v>0.1032538368</v>
      </c>
      <c r="AA116" s="27"/>
      <c r="AB116" s="27">
        <v>0.21172786906776292</v>
      </c>
      <c r="AC116" s="27">
        <f t="shared" si="10"/>
        <v>0.3771002669</v>
      </c>
      <c r="AD116" s="41">
        <f t="shared" si="11"/>
        <v>194.8388252</v>
      </c>
      <c r="AE116" s="41">
        <f t="shared" si="12"/>
        <v>6394.95616</v>
      </c>
      <c r="AF116" s="41"/>
      <c r="AG116" s="27">
        <f t="shared" si="13"/>
        <v>0.3881002669</v>
      </c>
      <c r="AH116" s="41">
        <f t="shared" si="14"/>
        <v>221.0257675</v>
      </c>
      <c r="AI116" s="41">
        <f t="shared" si="15"/>
        <v>7055.108183</v>
      </c>
      <c r="AJ116" s="27">
        <f t="shared" si="16"/>
        <v>0.1032301092</v>
      </c>
    </row>
    <row r="117">
      <c r="L117" s="1">
        <v>109.0</v>
      </c>
      <c r="M117" s="3">
        <f t="shared" si="17"/>
        <v>6243.724827</v>
      </c>
      <c r="N117" s="3">
        <f t="shared" si="1"/>
        <v>62.43724827</v>
      </c>
      <c r="O117" s="3">
        <f t="shared" si="2"/>
        <v>6306.162075</v>
      </c>
      <c r="P117" s="3">
        <f t="shared" si="3"/>
        <v>44.35333993</v>
      </c>
      <c r="Q117" s="3">
        <f t="shared" si="4"/>
        <v>6350.515415</v>
      </c>
      <c r="R117" s="1"/>
      <c r="S117" s="1">
        <v>109.0</v>
      </c>
      <c r="T117" s="3">
        <f t="shared" si="18"/>
        <v>6888.413371</v>
      </c>
      <c r="U117" s="3">
        <f t="shared" si="5"/>
        <v>68.88413371</v>
      </c>
      <c r="V117" s="3">
        <f t="shared" si="6"/>
        <v>6957.297505</v>
      </c>
      <c r="W117" s="3">
        <f t="shared" si="7"/>
        <v>55.31051516</v>
      </c>
      <c r="X117" s="3">
        <f t="shared" si="8"/>
        <v>7012.60802</v>
      </c>
      <c r="Y117" s="1"/>
      <c r="Z117" s="27">
        <f t="shared" si="9"/>
        <v>0.1042580895</v>
      </c>
      <c r="AA117" s="27"/>
      <c r="AB117" s="27">
        <v>-0.023441655280449503</v>
      </c>
      <c r="AC117" s="27">
        <f t="shared" si="10"/>
        <v>-0.04175101985</v>
      </c>
      <c r="AD117" s="41">
        <f t="shared" si="11"/>
        <v>-21.94072483</v>
      </c>
      <c r="AE117" s="41">
        <f t="shared" si="12"/>
        <v>6284.22135</v>
      </c>
      <c r="AF117" s="41"/>
      <c r="AG117" s="27">
        <f t="shared" si="13"/>
        <v>-0.03075101985</v>
      </c>
      <c r="AH117" s="41">
        <f t="shared" si="14"/>
        <v>-17.82866614</v>
      </c>
      <c r="AI117" s="41">
        <f t="shared" si="15"/>
        <v>6939.468839</v>
      </c>
      <c r="AJ117" s="27">
        <f t="shared" si="16"/>
        <v>0.1042686837</v>
      </c>
    </row>
    <row r="118">
      <c r="L118" s="1">
        <v>110.0</v>
      </c>
      <c r="M118" s="3">
        <f t="shared" si="17"/>
        <v>6350.515415</v>
      </c>
      <c r="N118" s="3">
        <f t="shared" si="1"/>
        <v>63.50515415</v>
      </c>
      <c r="O118" s="3">
        <f t="shared" si="2"/>
        <v>6414.020569</v>
      </c>
      <c r="P118" s="3">
        <f t="shared" si="3"/>
        <v>45.11194467</v>
      </c>
      <c r="Q118" s="3">
        <f t="shared" si="4"/>
        <v>6459.132514</v>
      </c>
      <c r="R118" s="1"/>
      <c r="S118" s="1">
        <v>110.0</v>
      </c>
      <c r="T118" s="3">
        <f t="shared" si="18"/>
        <v>7012.60802</v>
      </c>
      <c r="U118" s="3">
        <f t="shared" si="5"/>
        <v>70.1260802</v>
      </c>
      <c r="V118" s="3">
        <f t="shared" si="6"/>
        <v>7082.7341</v>
      </c>
      <c r="W118" s="3">
        <f t="shared" si="7"/>
        <v>56.3077361</v>
      </c>
      <c r="X118" s="3">
        <f t="shared" si="8"/>
        <v>7139.041836</v>
      </c>
      <c r="Y118" s="1"/>
      <c r="Z118" s="27">
        <f t="shared" si="9"/>
        <v>0.1052632564</v>
      </c>
      <c r="AA118" s="27"/>
      <c r="AB118" s="27">
        <v>0.013828595290155322</v>
      </c>
      <c r="AC118" s="27">
        <f t="shared" si="10"/>
        <v>0.02462957285</v>
      </c>
      <c r="AD118" s="41">
        <f t="shared" si="11"/>
        <v>13.16454891</v>
      </c>
      <c r="AE118" s="41">
        <f t="shared" si="12"/>
        <v>6427.185118</v>
      </c>
      <c r="AF118" s="41"/>
      <c r="AG118" s="27">
        <f t="shared" si="13"/>
        <v>0.03562957285</v>
      </c>
      <c r="AH118" s="41">
        <f t="shared" si="14"/>
        <v>21.02956588</v>
      </c>
      <c r="AI118" s="41">
        <f t="shared" si="15"/>
        <v>7103.763666</v>
      </c>
      <c r="AJ118" s="27">
        <f t="shared" si="16"/>
        <v>0.1052682528</v>
      </c>
    </row>
    <row r="119">
      <c r="L119" s="1">
        <v>111.0</v>
      </c>
      <c r="M119" s="3">
        <f t="shared" si="17"/>
        <v>6459.132514</v>
      </c>
      <c r="N119" s="3">
        <f t="shared" si="1"/>
        <v>64.59132514</v>
      </c>
      <c r="O119" s="3">
        <f t="shared" si="2"/>
        <v>6523.723839</v>
      </c>
      <c r="P119" s="3">
        <f t="shared" si="3"/>
        <v>45.88352433</v>
      </c>
      <c r="Q119" s="3">
        <f t="shared" si="4"/>
        <v>6569.607363</v>
      </c>
      <c r="R119" s="1"/>
      <c r="S119" s="1">
        <v>111.0</v>
      </c>
      <c r="T119" s="3">
        <f t="shared" si="18"/>
        <v>7139.041836</v>
      </c>
      <c r="U119" s="3">
        <f t="shared" si="5"/>
        <v>71.39041836</v>
      </c>
      <c r="V119" s="3">
        <f t="shared" si="6"/>
        <v>7210.432254</v>
      </c>
      <c r="W119" s="3">
        <f t="shared" si="7"/>
        <v>57.32293642</v>
      </c>
      <c r="X119" s="3">
        <f t="shared" si="8"/>
        <v>7267.755191</v>
      </c>
      <c r="Y119" s="1"/>
      <c r="Z119" s="27">
        <f t="shared" si="9"/>
        <v>0.1062693383</v>
      </c>
      <c r="AA119" s="27"/>
      <c r="AB119" s="27">
        <v>0.015108308262812703</v>
      </c>
      <c r="AC119" s="27">
        <f t="shared" si="10"/>
        <v>0.02690881982</v>
      </c>
      <c r="AD119" s="41">
        <f t="shared" si="11"/>
        <v>14.62880911</v>
      </c>
      <c r="AE119" s="41">
        <f t="shared" si="12"/>
        <v>6538.352648</v>
      </c>
      <c r="AF119" s="41"/>
      <c r="AG119" s="27">
        <f t="shared" si="13"/>
        <v>0.03790881982</v>
      </c>
      <c r="AH119" s="41">
        <f t="shared" si="14"/>
        <v>22.77824809</v>
      </c>
      <c r="AI119" s="41">
        <f t="shared" si="15"/>
        <v>7233.210503</v>
      </c>
      <c r="AJ119" s="27">
        <f t="shared" si="16"/>
        <v>0.1062741476</v>
      </c>
    </row>
    <row r="120">
      <c r="L120" s="1">
        <v>112.0</v>
      </c>
      <c r="M120" s="3">
        <f t="shared" si="17"/>
        <v>6569.607363</v>
      </c>
      <c r="N120" s="3">
        <f t="shared" si="1"/>
        <v>65.69607363</v>
      </c>
      <c r="O120" s="3">
        <f t="shared" si="2"/>
        <v>6635.303437</v>
      </c>
      <c r="P120" s="3">
        <f t="shared" si="3"/>
        <v>46.66830084</v>
      </c>
      <c r="Q120" s="3">
        <f t="shared" si="4"/>
        <v>6681.971738</v>
      </c>
      <c r="R120" s="1"/>
      <c r="S120" s="1">
        <v>112.0</v>
      </c>
      <c r="T120" s="3">
        <f t="shared" si="18"/>
        <v>7267.755191</v>
      </c>
      <c r="U120" s="3">
        <f t="shared" si="5"/>
        <v>72.67755191</v>
      </c>
      <c r="V120" s="3">
        <f t="shared" si="6"/>
        <v>7340.432743</v>
      </c>
      <c r="W120" s="3">
        <f t="shared" si="7"/>
        <v>58.35644031</v>
      </c>
      <c r="X120" s="3">
        <f t="shared" si="8"/>
        <v>7398.789183</v>
      </c>
      <c r="Y120" s="1"/>
      <c r="Z120" s="27">
        <f t="shared" si="9"/>
        <v>0.107276336</v>
      </c>
      <c r="AA120" s="27"/>
      <c r="AB120" s="27">
        <v>0.0877220450073586</v>
      </c>
      <c r="AC120" s="27">
        <f t="shared" si="10"/>
        <v>0.1562383201</v>
      </c>
      <c r="AD120" s="41">
        <f t="shared" si="11"/>
        <v>86.39072188</v>
      </c>
      <c r="AE120" s="41">
        <f t="shared" si="12"/>
        <v>6721.694159</v>
      </c>
      <c r="AF120" s="41"/>
      <c r="AG120" s="27">
        <f t="shared" si="13"/>
        <v>0.1672383201</v>
      </c>
      <c r="AH120" s="41">
        <f t="shared" si="14"/>
        <v>102.3001367</v>
      </c>
      <c r="AI120" s="41">
        <f t="shared" si="15"/>
        <v>7442.73288</v>
      </c>
      <c r="AJ120" s="27">
        <f t="shared" si="16"/>
        <v>0.107270385</v>
      </c>
    </row>
    <row r="121">
      <c r="L121" s="1">
        <v>113.0</v>
      </c>
      <c r="M121" s="3">
        <f t="shared" si="17"/>
        <v>6681.971738</v>
      </c>
      <c r="N121" s="3">
        <f t="shared" si="1"/>
        <v>66.81971738</v>
      </c>
      <c r="O121" s="3">
        <f t="shared" si="2"/>
        <v>6748.791455</v>
      </c>
      <c r="P121" s="3">
        <f t="shared" si="3"/>
        <v>47.4664999</v>
      </c>
      <c r="Q121" s="3">
        <f t="shared" si="4"/>
        <v>6796.257955</v>
      </c>
      <c r="R121" s="1"/>
      <c r="S121" s="1">
        <v>113.0</v>
      </c>
      <c r="T121" s="3">
        <f t="shared" si="18"/>
        <v>7398.789183</v>
      </c>
      <c r="U121" s="3">
        <f t="shared" si="5"/>
        <v>73.98789183</v>
      </c>
      <c r="V121" s="3">
        <f t="shared" si="6"/>
        <v>7472.777075</v>
      </c>
      <c r="W121" s="3">
        <f t="shared" si="7"/>
        <v>59.40857775</v>
      </c>
      <c r="X121" s="3">
        <f t="shared" si="8"/>
        <v>7532.185653</v>
      </c>
      <c r="Y121" s="1"/>
      <c r="Z121" s="27">
        <f t="shared" si="9"/>
        <v>0.1082842503</v>
      </c>
      <c r="AA121" s="27"/>
      <c r="AB121" s="27">
        <v>0.05668364770844207</v>
      </c>
      <c r="AC121" s="27">
        <f t="shared" si="10"/>
        <v>0.1009570387</v>
      </c>
      <c r="AD121" s="41">
        <f t="shared" si="11"/>
        <v>56.7781667</v>
      </c>
      <c r="AE121" s="41">
        <f t="shared" si="12"/>
        <v>6805.569622</v>
      </c>
      <c r="AF121" s="41"/>
      <c r="AG121" s="27">
        <f t="shared" si="13"/>
        <v>0.1119570387</v>
      </c>
      <c r="AH121" s="41">
        <f t="shared" si="14"/>
        <v>69.71916605</v>
      </c>
      <c r="AI121" s="41">
        <f t="shared" si="15"/>
        <v>7542.496241</v>
      </c>
      <c r="AJ121" s="27">
        <f t="shared" si="16"/>
        <v>0.1082828712</v>
      </c>
    </row>
    <row r="122">
      <c r="L122" s="1">
        <v>114.0</v>
      </c>
      <c r="M122" s="3">
        <f t="shared" si="17"/>
        <v>6796.257955</v>
      </c>
      <c r="N122" s="3">
        <f t="shared" si="1"/>
        <v>67.96257955</v>
      </c>
      <c r="O122" s="3">
        <f t="shared" si="2"/>
        <v>6864.220535</v>
      </c>
      <c r="P122" s="3">
        <f t="shared" si="3"/>
        <v>48.27835109</v>
      </c>
      <c r="Q122" s="3">
        <f t="shared" si="4"/>
        <v>6912.498886</v>
      </c>
      <c r="R122" s="1"/>
      <c r="S122" s="1">
        <v>114.0</v>
      </c>
      <c r="T122" s="3">
        <f t="shared" si="18"/>
        <v>7532.185653</v>
      </c>
      <c r="U122" s="3">
        <f t="shared" si="5"/>
        <v>75.32185653</v>
      </c>
      <c r="V122" s="3">
        <f t="shared" si="6"/>
        <v>7607.507509</v>
      </c>
      <c r="W122" s="3">
        <f t="shared" si="7"/>
        <v>60.4796847</v>
      </c>
      <c r="X122" s="3">
        <f t="shared" si="8"/>
        <v>7667.987194</v>
      </c>
      <c r="Y122" s="1"/>
      <c r="Z122" s="27">
        <f t="shared" si="9"/>
        <v>0.1092930821</v>
      </c>
      <c r="AA122" s="27"/>
      <c r="AB122" s="27">
        <v>-0.13172017443905903</v>
      </c>
      <c r="AC122" s="27">
        <f t="shared" si="10"/>
        <v>-0.234601676</v>
      </c>
      <c r="AD122" s="41">
        <f t="shared" si="11"/>
        <v>-134.1964702</v>
      </c>
      <c r="AE122" s="41">
        <f t="shared" si="12"/>
        <v>6730.024065</v>
      </c>
      <c r="AF122" s="41"/>
      <c r="AG122" s="27">
        <f t="shared" si="13"/>
        <v>-0.223601676</v>
      </c>
      <c r="AH122" s="41">
        <f t="shared" si="14"/>
        <v>-141.7542858</v>
      </c>
      <c r="AI122" s="41">
        <f t="shared" si="15"/>
        <v>7465.753223</v>
      </c>
      <c r="AJ122" s="27">
        <f t="shared" si="16"/>
        <v>0.1093204351</v>
      </c>
    </row>
    <row r="123">
      <c r="L123" s="1">
        <v>115.0</v>
      </c>
      <c r="M123" s="3">
        <f t="shared" si="17"/>
        <v>6912.498886</v>
      </c>
      <c r="N123" s="3">
        <f t="shared" si="1"/>
        <v>69.12498886</v>
      </c>
      <c r="O123" s="3">
        <f t="shared" si="2"/>
        <v>6981.623875</v>
      </c>
      <c r="P123" s="3">
        <f t="shared" si="3"/>
        <v>49.10408792</v>
      </c>
      <c r="Q123" s="3">
        <f t="shared" si="4"/>
        <v>7030.727963</v>
      </c>
      <c r="R123" s="1"/>
      <c r="S123" s="1">
        <v>115.0</v>
      </c>
      <c r="T123" s="3">
        <f t="shared" si="18"/>
        <v>7667.987194</v>
      </c>
      <c r="U123" s="3">
        <f t="shared" si="5"/>
        <v>76.67987194</v>
      </c>
      <c r="V123" s="3">
        <f t="shared" si="6"/>
        <v>7744.667066</v>
      </c>
      <c r="W123" s="3">
        <f t="shared" si="7"/>
        <v>61.57010317</v>
      </c>
      <c r="X123" s="3">
        <f t="shared" si="8"/>
        <v>7806.237169</v>
      </c>
      <c r="Y123" s="1"/>
      <c r="Z123" s="27">
        <f t="shared" si="9"/>
        <v>0.1103028322</v>
      </c>
      <c r="AA123" s="27"/>
      <c r="AB123" s="27">
        <v>-0.08626677964205658</v>
      </c>
      <c r="AC123" s="27">
        <f t="shared" si="10"/>
        <v>-0.1536464036</v>
      </c>
      <c r="AD123" s="41">
        <f t="shared" si="11"/>
        <v>-89.39178332</v>
      </c>
      <c r="AE123" s="41">
        <f t="shared" si="12"/>
        <v>6892.232091</v>
      </c>
      <c r="AF123" s="41"/>
      <c r="AG123" s="27">
        <f t="shared" si="13"/>
        <v>-0.1426464036</v>
      </c>
      <c r="AH123" s="41">
        <f t="shared" si="14"/>
        <v>-92.06240869</v>
      </c>
      <c r="AI123" s="41">
        <f t="shared" si="15"/>
        <v>7652.604657</v>
      </c>
      <c r="AJ123" s="27">
        <f t="shared" si="16"/>
        <v>0.1103231226</v>
      </c>
    </row>
    <row r="124">
      <c r="L124" s="1">
        <v>116.0</v>
      </c>
      <c r="M124" s="3">
        <f t="shared" si="17"/>
        <v>7030.727963</v>
      </c>
      <c r="N124" s="3">
        <f t="shared" si="1"/>
        <v>70.30727963</v>
      </c>
      <c r="O124" s="3">
        <f t="shared" si="2"/>
        <v>7101.035242</v>
      </c>
      <c r="P124" s="3">
        <f t="shared" si="3"/>
        <v>49.94394787</v>
      </c>
      <c r="Q124" s="3">
        <f t="shared" si="4"/>
        <v>7150.97919</v>
      </c>
      <c r="R124" s="1"/>
      <c r="S124" s="1">
        <v>116.0</v>
      </c>
      <c r="T124" s="3">
        <f t="shared" si="18"/>
        <v>7806.237169</v>
      </c>
      <c r="U124" s="3">
        <f t="shared" si="5"/>
        <v>78.06237169</v>
      </c>
      <c r="V124" s="3">
        <f t="shared" si="6"/>
        <v>7884.299541</v>
      </c>
      <c r="W124" s="3">
        <f t="shared" si="7"/>
        <v>62.68018135</v>
      </c>
      <c r="X124" s="3">
        <f t="shared" si="8"/>
        <v>7946.979722</v>
      </c>
      <c r="Y124" s="1"/>
      <c r="Z124" s="27">
        <f t="shared" si="9"/>
        <v>0.1113135014</v>
      </c>
      <c r="AA124" s="27"/>
      <c r="AB124" s="27">
        <v>-0.12586456528623186</v>
      </c>
      <c r="AC124" s="27">
        <f t="shared" si="10"/>
        <v>-0.2241724785</v>
      </c>
      <c r="AD124" s="41">
        <f t="shared" si="11"/>
        <v>-132.6547225</v>
      </c>
      <c r="AE124" s="41">
        <f t="shared" si="12"/>
        <v>6968.38052</v>
      </c>
      <c r="AF124" s="41"/>
      <c r="AG124" s="27">
        <f t="shared" si="13"/>
        <v>-0.2131724785</v>
      </c>
      <c r="AH124" s="41">
        <f t="shared" si="14"/>
        <v>-140.0596395</v>
      </c>
      <c r="AI124" s="41">
        <f t="shared" si="15"/>
        <v>7744.239901</v>
      </c>
      <c r="AJ124" s="27">
        <f t="shared" si="16"/>
        <v>0.1113399848</v>
      </c>
    </row>
    <row r="125">
      <c r="L125" s="1">
        <v>117.0</v>
      </c>
      <c r="M125" s="3">
        <f t="shared" si="17"/>
        <v>7150.97919</v>
      </c>
      <c r="N125" s="3">
        <f t="shared" si="1"/>
        <v>71.5097919</v>
      </c>
      <c r="O125" s="3">
        <f t="shared" si="2"/>
        <v>7222.488982</v>
      </c>
      <c r="P125" s="3">
        <f t="shared" si="3"/>
        <v>50.79817251</v>
      </c>
      <c r="Q125" s="3">
        <f t="shared" si="4"/>
        <v>7273.287154</v>
      </c>
      <c r="R125" s="1"/>
      <c r="S125" s="1">
        <v>117.0</v>
      </c>
      <c r="T125" s="3">
        <f t="shared" si="18"/>
        <v>7946.979722</v>
      </c>
      <c r="U125" s="3">
        <f t="shared" si="5"/>
        <v>79.46979722</v>
      </c>
      <c r="V125" s="3">
        <f t="shared" si="6"/>
        <v>8026.449519</v>
      </c>
      <c r="W125" s="3">
        <f t="shared" si="7"/>
        <v>63.81027368</v>
      </c>
      <c r="X125" s="3">
        <f t="shared" si="8"/>
        <v>8090.259793</v>
      </c>
      <c r="Y125" s="1"/>
      <c r="Z125" s="27">
        <f t="shared" si="9"/>
        <v>0.1123250906</v>
      </c>
      <c r="AA125" s="27"/>
      <c r="AB125" s="27">
        <v>0.054346038147606364</v>
      </c>
      <c r="AC125" s="27">
        <f t="shared" si="10"/>
        <v>0.09679361334</v>
      </c>
      <c r="AD125" s="41">
        <f t="shared" si="11"/>
        <v>58.25756716</v>
      </c>
      <c r="AE125" s="41">
        <f t="shared" si="12"/>
        <v>7280.746549</v>
      </c>
      <c r="AF125" s="41"/>
      <c r="AG125" s="27">
        <f t="shared" si="13"/>
        <v>0.1077936133</v>
      </c>
      <c r="AH125" s="41">
        <f t="shared" si="14"/>
        <v>72.09999967</v>
      </c>
      <c r="AI125" s="41">
        <f t="shared" si="15"/>
        <v>8098.549519</v>
      </c>
      <c r="AJ125" s="27">
        <f t="shared" si="16"/>
        <v>0.1123240542</v>
      </c>
    </row>
    <row r="126">
      <c r="L126" s="1">
        <v>118.0</v>
      </c>
      <c r="M126" s="3">
        <f t="shared" si="17"/>
        <v>7273.287154</v>
      </c>
      <c r="N126" s="3">
        <f t="shared" si="1"/>
        <v>72.73287154</v>
      </c>
      <c r="O126" s="3">
        <f t="shared" si="2"/>
        <v>7346.020026</v>
      </c>
      <c r="P126" s="3">
        <f t="shared" si="3"/>
        <v>51.66700752</v>
      </c>
      <c r="Q126" s="3">
        <f t="shared" si="4"/>
        <v>7397.687034</v>
      </c>
      <c r="R126" s="1"/>
      <c r="S126" s="1">
        <v>118.0</v>
      </c>
      <c r="T126" s="3">
        <f t="shared" si="18"/>
        <v>8090.259793</v>
      </c>
      <c r="U126" s="3">
        <f t="shared" si="5"/>
        <v>80.90259793</v>
      </c>
      <c r="V126" s="3">
        <f t="shared" si="6"/>
        <v>8171.162391</v>
      </c>
      <c r="W126" s="3">
        <f t="shared" si="7"/>
        <v>64.96074101</v>
      </c>
      <c r="X126" s="3">
        <f t="shared" si="8"/>
        <v>8236.123132</v>
      </c>
      <c r="Y126" s="1"/>
      <c r="Z126" s="27">
        <f t="shared" si="9"/>
        <v>0.1133376006</v>
      </c>
      <c r="AA126" s="27"/>
      <c r="AB126" s="27">
        <v>0.041783901952574</v>
      </c>
      <c r="AC126" s="27">
        <f t="shared" si="10"/>
        <v>0.0744196815</v>
      </c>
      <c r="AD126" s="41">
        <f t="shared" si="11"/>
        <v>45.55737255</v>
      </c>
      <c r="AE126" s="41">
        <f t="shared" si="12"/>
        <v>7391.577399</v>
      </c>
      <c r="AF126" s="41"/>
      <c r="AG126" s="27">
        <f t="shared" si="13"/>
        <v>0.0854196815</v>
      </c>
      <c r="AH126" s="41">
        <f t="shared" si="14"/>
        <v>58.16484074</v>
      </c>
      <c r="AI126" s="41">
        <f t="shared" si="15"/>
        <v>8229.327232</v>
      </c>
      <c r="AJ126" s="27">
        <f t="shared" si="16"/>
        <v>0.1133384375</v>
      </c>
    </row>
    <row r="127">
      <c r="L127" s="1">
        <v>119.0</v>
      </c>
      <c r="M127" s="3">
        <f t="shared" si="17"/>
        <v>7397.687034</v>
      </c>
      <c r="N127" s="3">
        <f t="shared" si="1"/>
        <v>73.97687034</v>
      </c>
      <c r="O127" s="3">
        <f t="shared" si="2"/>
        <v>7471.663904</v>
      </c>
      <c r="P127" s="3">
        <f t="shared" si="3"/>
        <v>52.55070279</v>
      </c>
      <c r="Q127" s="3">
        <f t="shared" si="4"/>
        <v>7524.214607</v>
      </c>
      <c r="R127" s="1"/>
      <c r="S127" s="1">
        <v>119.0</v>
      </c>
      <c r="T127" s="3">
        <f t="shared" si="18"/>
        <v>8236.123132</v>
      </c>
      <c r="U127" s="3">
        <f t="shared" si="5"/>
        <v>82.36123132</v>
      </c>
      <c r="V127" s="3">
        <f t="shared" si="6"/>
        <v>8318.484363</v>
      </c>
      <c r="W127" s="3">
        <f t="shared" si="7"/>
        <v>66.13195069</v>
      </c>
      <c r="X127" s="3">
        <f t="shared" si="8"/>
        <v>8384.616314</v>
      </c>
      <c r="Y127" s="1"/>
      <c r="Z127" s="27">
        <f t="shared" si="9"/>
        <v>0.1143510323</v>
      </c>
      <c r="AA127" s="27"/>
      <c r="AB127" s="27">
        <v>0.25152665129496066</v>
      </c>
      <c r="AC127" s="27">
        <f t="shared" si="10"/>
        <v>0.447984329</v>
      </c>
      <c r="AD127" s="41">
        <f t="shared" si="11"/>
        <v>278.9323617</v>
      </c>
      <c r="AE127" s="41">
        <f t="shared" si="12"/>
        <v>7750.596266</v>
      </c>
      <c r="AF127" s="41"/>
      <c r="AG127" s="27">
        <f t="shared" si="13"/>
        <v>0.458984329</v>
      </c>
      <c r="AH127" s="41">
        <f t="shared" si="14"/>
        <v>318.1711636</v>
      </c>
      <c r="AI127" s="41">
        <f t="shared" si="15"/>
        <v>8636.655527</v>
      </c>
      <c r="AJ127" s="27">
        <f t="shared" si="16"/>
        <v>0.1143214317</v>
      </c>
    </row>
    <row r="128">
      <c r="L128" s="1">
        <v>120.0</v>
      </c>
      <c r="M128" s="3">
        <f t="shared" si="17"/>
        <v>7524.214607</v>
      </c>
      <c r="N128" s="3">
        <f t="shared" si="1"/>
        <v>75.24214607</v>
      </c>
      <c r="O128" s="3">
        <f t="shared" si="2"/>
        <v>7599.456753</v>
      </c>
      <c r="P128" s="3">
        <f t="shared" si="3"/>
        <v>53.44951249</v>
      </c>
      <c r="Q128" s="3">
        <f t="shared" si="4"/>
        <v>7652.906265</v>
      </c>
      <c r="R128" s="1"/>
      <c r="S128" s="1">
        <v>120.0</v>
      </c>
      <c r="T128" s="3">
        <f t="shared" si="18"/>
        <v>8384.616314</v>
      </c>
      <c r="U128" s="3">
        <f t="shared" si="5"/>
        <v>83.84616314</v>
      </c>
      <c r="V128" s="3">
        <f t="shared" si="6"/>
        <v>8468.462477</v>
      </c>
      <c r="W128" s="3">
        <f t="shared" si="7"/>
        <v>67.32427669</v>
      </c>
      <c r="X128" s="3">
        <f t="shared" si="8"/>
        <v>8535.786754</v>
      </c>
      <c r="Y128" s="1"/>
      <c r="Z128" s="27">
        <f t="shared" si="9"/>
        <v>0.1153653864</v>
      </c>
      <c r="AA128" s="27"/>
      <c r="AB128" s="27">
        <v>0.11459865850599443</v>
      </c>
      <c r="AC128" s="27">
        <f t="shared" si="10"/>
        <v>0.2041072104</v>
      </c>
      <c r="AD128" s="41">
        <f t="shared" si="11"/>
        <v>129.2586598</v>
      </c>
      <c r="AE128" s="41">
        <f t="shared" si="12"/>
        <v>7728.715413</v>
      </c>
      <c r="AF128" s="41"/>
      <c r="AG128" s="27">
        <f t="shared" si="13"/>
        <v>0.2151072104</v>
      </c>
      <c r="AH128" s="41">
        <f t="shared" si="14"/>
        <v>151.8022783</v>
      </c>
      <c r="AI128" s="41">
        <f t="shared" si="15"/>
        <v>8620.264755</v>
      </c>
      <c r="AJ128" s="27">
        <f t="shared" si="16"/>
        <v>0.1153554369</v>
      </c>
    </row>
    <row r="129">
      <c r="L129" s="1">
        <v>121.0</v>
      </c>
      <c r="M129" s="3">
        <f t="shared" si="17"/>
        <v>7652.906265</v>
      </c>
      <c r="N129" s="3">
        <f t="shared" si="1"/>
        <v>76.52906265</v>
      </c>
      <c r="O129" s="3">
        <f t="shared" si="2"/>
        <v>7729.435328</v>
      </c>
      <c r="P129" s="3">
        <f t="shared" si="3"/>
        <v>54.36369514</v>
      </c>
      <c r="Q129" s="3">
        <f t="shared" si="4"/>
        <v>7783.799023</v>
      </c>
      <c r="R129" s="1"/>
      <c r="S129" s="1">
        <v>121.0</v>
      </c>
      <c r="T129" s="3">
        <f t="shared" si="18"/>
        <v>8535.786754</v>
      </c>
      <c r="U129" s="3">
        <f t="shared" si="5"/>
        <v>85.35786754</v>
      </c>
      <c r="V129" s="3">
        <f t="shared" si="6"/>
        <v>8621.144621</v>
      </c>
      <c r="W129" s="3">
        <f t="shared" si="7"/>
        <v>68.53809974</v>
      </c>
      <c r="X129" s="3">
        <f t="shared" si="8"/>
        <v>8689.682721</v>
      </c>
      <c r="Y129" s="1"/>
      <c r="Z129" s="27">
        <f t="shared" si="9"/>
        <v>0.1163806639</v>
      </c>
      <c r="AA129" s="27"/>
      <c r="AB129" s="27">
        <v>0.0907127297895314</v>
      </c>
      <c r="AC129" s="27">
        <f t="shared" si="10"/>
        <v>0.1615649124</v>
      </c>
      <c r="AD129" s="41">
        <f t="shared" si="11"/>
        <v>104.0671285</v>
      </c>
      <c r="AE129" s="41">
        <f t="shared" si="12"/>
        <v>7833.502456</v>
      </c>
      <c r="AF129" s="41"/>
      <c r="AG129" s="27">
        <f t="shared" si="13"/>
        <v>0.1725649124</v>
      </c>
      <c r="AH129" s="41">
        <f t="shared" si="14"/>
        <v>123.9755889</v>
      </c>
      <c r="AI129" s="41">
        <f t="shared" si="15"/>
        <v>8745.12021</v>
      </c>
      <c r="AJ129" s="27">
        <f t="shared" si="16"/>
        <v>0.116374222</v>
      </c>
    </row>
    <row r="130">
      <c r="L130" s="1">
        <v>122.0</v>
      </c>
      <c r="M130" s="3">
        <f t="shared" si="17"/>
        <v>7783.799023</v>
      </c>
      <c r="N130" s="3">
        <f t="shared" si="1"/>
        <v>77.83799023</v>
      </c>
      <c r="O130" s="3">
        <f t="shared" si="2"/>
        <v>7861.637013</v>
      </c>
      <c r="P130" s="3">
        <f t="shared" si="3"/>
        <v>55.29351366</v>
      </c>
      <c r="Q130" s="3">
        <f t="shared" si="4"/>
        <v>7916.930527</v>
      </c>
      <c r="R130" s="1"/>
      <c r="S130" s="1">
        <v>122.0</v>
      </c>
      <c r="T130" s="3">
        <f t="shared" si="18"/>
        <v>8689.682721</v>
      </c>
      <c r="U130" s="3">
        <f t="shared" si="5"/>
        <v>86.89682721</v>
      </c>
      <c r="V130" s="3">
        <f t="shared" si="6"/>
        <v>8776.579548</v>
      </c>
      <c r="W130" s="3">
        <f t="shared" si="7"/>
        <v>69.77380741</v>
      </c>
      <c r="X130" s="3">
        <f t="shared" si="8"/>
        <v>8846.353356</v>
      </c>
      <c r="Y130" s="1"/>
      <c r="Z130" s="27">
        <f t="shared" si="9"/>
        <v>0.1173968656</v>
      </c>
      <c r="AA130" s="27"/>
      <c r="AB130" s="27">
        <v>0.049783586282080454</v>
      </c>
      <c r="AC130" s="27">
        <f t="shared" si="10"/>
        <v>0.0886676079</v>
      </c>
      <c r="AD130" s="41">
        <f t="shared" si="11"/>
        <v>58.08937901</v>
      </c>
      <c r="AE130" s="41">
        <f t="shared" si="12"/>
        <v>7919.726392</v>
      </c>
      <c r="AF130" s="41"/>
      <c r="AG130" s="27">
        <f t="shared" si="13"/>
        <v>0.0996676079</v>
      </c>
      <c r="AH130" s="41">
        <f t="shared" si="14"/>
        <v>72.89505743</v>
      </c>
      <c r="AI130" s="41">
        <f t="shared" si="15"/>
        <v>8849.474606</v>
      </c>
      <c r="AJ130" s="27">
        <f t="shared" si="16"/>
        <v>0.1173965068</v>
      </c>
    </row>
    <row r="131">
      <c r="L131" s="1">
        <v>123.0</v>
      </c>
      <c r="M131" s="3">
        <f t="shared" si="17"/>
        <v>7916.930527</v>
      </c>
      <c r="N131" s="3">
        <f t="shared" si="1"/>
        <v>79.16930527</v>
      </c>
      <c r="O131" s="3">
        <f t="shared" si="2"/>
        <v>7996.099832</v>
      </c>
      <c r="P131" s="3">
        <f t="shared" si="3"/>
        <v>56.23923549</v>
      </c>
      <c r="Q131" s="3">
        <f t="shared" si="4"/>
        <v>8052.339068</v>
      </c>
      <c r="R131" s="1"/>
      <c r="S131" s="1">
        <v>123.0</v>
      </c>
      <c r="T131" s="3">
        <f t="shared" si="18"/>
        <v>8846.353356</v>
      </c>
      <c r="U131" s="3">
        <f t="shared" si="5"/>
        <v>88.46353356</v>
      </c>
      <c r="V131" s="3">
        <f t="shared" si="6"/>
        <v>8934.816889</v>
      </c>
      <c r="W131" s="3">
        <f t="shared" si="7"/>
        <v>71.03179427</v>
      </c>
      <c r="X131" s="3">
        <f t="shared" si="8"/>
        <v>9005.848683</v>
      </c>
      <c r="Y131" s="1"/>
      <c r="Z131" s="27">
        <f t="shared" si="9"/>
        <v>0.1184139922</v>
      </c>
      <c r="AA131" s="27"/>
      <c r="AB131" s="27">
        <v>0.0020482221146487165</v>
      </c>
      <c r="AC131" s="27">
        <f t="shared" si="10"/>
        <v>0.00364800869</v>
      </c>
      <c r="AD131" s="41">
        <f t="shared" si="11"/>
        <v>2.430820139</v>
      </c>
      <c r="AE131" s="41">
        <f t="shared" si="12"/>
        <v>7998.530652</v>
      </c>
      <c r="AF131" s="41"/>
      <c r="AG131" s="27">
        <f t="shared" si="13"/>
        <v>0.01464800869</v>
      </c>
      <c r="AH131" s="41">
        <f t="shared" si="14"/>
        <v>10.90643962</v>
      </c>
      <c r="AI131" s="41">
        <f t="shared" si="15"/>
        <v>8945.723329</v>
      </c>
      <c r="AJ131" s="27">
        <f t="shared" si="16"/>
        <v>0.1184208347</v>
      </c>
    </row>
    <row r="132">
      <c r="L132" s="1">
        <v>124.0</v>
      </c>
      <c r="M132" s="3">
        <f t="shared" si="17"/>
        <v>8052.339068</v>
      </c>
      <c r="N132" s="3">
        <f t="shared" si="1"/>
        <v>80.52339068</v>
      </c>
      <c r="O132" s="3">
        <f t="shared" si="2"/>
        <v>8132.862458</v>
      </c>
      <c r="P132" s="3">
        <f t="shared" si="3"/>
        <v>57.20113262</v>
      </c>
      <c r="Q132" s="3">
        <f t="shared" si="4"/>
        <v>8190.063591</v>
      </c>
      <c r="R132" s="1"/>
      <c r="S132" s="1">
        <v>124.0</v>
      </c>
      <c r="T132" s="3">
        <f t="shared" si="18"/>
        <v>9005.848683</v>
      </c>
      <c r="U132" s="3">
        <f t="shared" si="5"/>
        <v>90.05848683</v>
      </c>
      <c r="V132" s="3">
        <f t="shared" si="6"/>
        <v>9095.90717</v>
      </c>
      <c r="W132" s="3">
        <f t="shared" si="7"/>
        <v>72.312462</v>
      </c>
      <c r="X132" s="3">
        <f t="shared" si="8"/>
        <v>9168.219632</v>
      </c>
      <c r="Y132" s="1"/>
      <c r="Z132" s="27">
        <f t="shared" si="9"/>
        <v>0.1194320447</v>
      </c>
      <c r="AA132" s="27"/>
      <c r="AB132" s="27">
        <v>0.12857787551069982</v>
      </c>
      <c r="AC132" s="27">
        <f t="shared" si="10"/>
        <v>0.2290050497</v>
      </c>
      <c r="AD132" s="41">
        <f t="shared" si="11"/>
        <v>155.2055476</v>
      </c>
      <c r="AE132" s="41">
        <f t="shared" si="12"/>
        <v>8288.068006</v>
      </c>
      <c r="AF132" s="41"/>
      <c r="AG132" s="27">
        <f t="shared" si="13"/>
        <v>0.2400050497</v>
      </c>
      <c r="AH132" s="41">
        <f t="shared" si="14"/>
        <v>181.921971</v>
      </c>
      <c r="AI132" s="41">
        <f t="shared" si="15"/>
        <v>9277.829141</v>
      </c>
      <c r="AJ132" s="27">
        <f t="shared" si="16"/>
        <v>0.1194200065</v>
      </c>
    </row>
    <row r="133">
      <c r="L133" s="1">
        <v>125.0</v>
      </c>
      <c r="M133" s="3">
        <f t="shared" si="17"/>
        <v>8190.063591</v>
      </c>
      <c r="N133" s="3">
        <f t="shared" si="1"/>
        <v>81.90063591</v>
      </c>
      <c r="O133" s="3">
        <f t="shared" si="2"/>
        <v>8271.964227</v>
      </c>
      <c r="P133" s="3">
        <f t="shared" si="3"/>
        <v>58.17948173</v>
      </c>
      <c r="Q133" s="3">
        <f t="shared" si="4"/>
        <v>8330.143709</v>
      </c>
      <c r="R133" s="1"/>
      <c r="S133" s="1">
        <v>125.0</v>
      </c>
      <c r="T133" s="3">
        <f t="shared" si="18"/>
        <v>9168.219632</v>
      </c>
      <c r="U133" s="3">
        <f t="shared" si="5"/>
        <v>91.68219632</v>
      </c>
      <c r="V133" s="3">
        <f t="shared" si="6"/>
        <v>9259.901829</v>
      </c>
      <c r="W133" s="3">
        <f t="shared" si="7"/>
        <v>73.61621954</v>
      </c>
      <c r="X133" s="3">
        <f t="shared" si="8"/>
        <v>9333.518048</v>
      </c>
      <c r="Y133" s="1"/>
      <c r="Z133" s="27">
        <f t="shared" si="9"/>
        <v>0.120451024</v>
      </c>
      <c r="AA133" s="27"/>
      <c r="AB133" s="27">
        <v>0.16222900538519341</v>
      </c>
      <c r="AC133" s="27">
        <f t="shared" si="10"/>
        <v>0.2889397674</v>
      </c>
      <c r="AD133" s="41">
        <f t="shared" si="11"/>
        <v>199.1749516</v>
      </c>
      <c r="AE133" s="41">
        <f t="shared" si="12"/>
        <v>8471.139179</v>
      </c>
      <c r="AF133" s="41"/>
      <c r="AG133" s="27">
        <f t="shared" si="13"/>
        <v>0.2999397674</v>
      </c>
      <c r="AH133" s="41">
        <f t="shared" si="14"/>
        <v>231.4510667</v>
      </c>
      <c r="AI133" s="41">
        <f t="shared" si="15"/>
        <v>9491.352895</v>
      </c>
      <c r="AJ133" s="27">
        <f t="shared" si="16"/>
        <v>0.1204340639</v>
      </c>
    </row>
    <row r="134">
      <c r="L134" s="1">
        <v>126.0</v>
      </c>
      <c r="M134" s="3">
        <f t="shared" si="17"/>
        <v>8330.143709</v>
      </c>
      <c r="N134" s="3">
        <f t="shared" si="1"/>
        <v>83.30143709</v>
      </c>
      <c r="O134" s="3">
        <f t="shared" si="2"/>
        <v>8413.445146</v>
      </c>
      <c r="P134" s="3">
        <f t="shared" si="3"/>
        <v>59.17456419</v>
      </c>
      <c r="Q134" s="3">
        <f t="shared" si="4"/>
        <v>8472.61971</v>
      </c>
      <c r="R134" s="1"/>
      <c r="S134" s="1">
        <v>126.0</v>
      </c>
      <c r="T134" s="3">
        <f t="shared" si="18"/>
        <v>9333.518048</v>
      </c>
      <c r="U134" s="3">
        <f t="shared" si="5"/>
        <v>93.33518048</v>
      </c>
      <c r="V134" s="3">
        <f t="shared" si="6"/>
        <v>9426.853229</v>
      </c>
      <c r="W134" s="3">
        <f t="shared" si="7"/>
        <v>74.94348317</v>
      </c>
      <c r="X134" s="3">
        <f t="shared" si="8"/>
        <v>9501.796712</v>
      </c>
      <c r="Y134" s="1"/>
      <c r="Z134" s="27">
        <f t="shared" si="9"/>
        <v>0.1214709307</v>
      </c>
      <c r="AA134" s="27"/>
      <c r="AB134" s="27">
        <v>0.03635106814163212</v>
      </c>
      <c r="AC134" s="27">
        <f t="shared" si="10"/>
        <v>0.06474347265</v>
      </c>
      <c r="AD134" s="41">
        <f t="shared" si="11"/>
        <v>45.3929713</v>
      </c>
      <c r="AE134" s="41">
        <f t="shared" si="12"/>
        <v>8458.838117</v>
      </c>
      <c r="AF134" s="41"/>
      <c r="AG134" s="27">
        <f t="shared" si="13"/>
        <v>0.07574347265</v>
      </c>
      <c r="AH134" s="41">
        <f t="shared" si="14"/>
        <v>59.50188331</v>
      </c>
      <c r="AI134" s="41">
        <f t="shared" si="15"/>
        <v>9486.355112</v>
      </c>
      <c r="AJ134" s="27">
        <f t="shared" si="16"/>
        <v>0.1214725924</v>
      </c>
    </row>
    <row r="135">
      <c r="L135" s="1">
        <v>127.0</v>
      </c>
      <c r="M135" s="3">
        <f t="shared" si="17"/>
        <v>8472.61971</v>
      </c>
      <c r="N135" s="3">
        <f t="shared" si="1"/>
        <v>84.7261971</v>
      </c>
      <c r="O135" s="3">
        <f t="shared" si="2"/>
        <v>8557.345907</v>
      </c>
      <c r="P135" s="3">
        <f t="shared" si="3"/>
        <v>60.18666621</v>
      </c>
      <c r="Q135" s="3">
        <f t="shared" si="4"/>
        <v>8617.532573</v>
      </c>
      <c r="R135" s="1"/>
      <c r="S135" s="1">
        <v>127.0</v>
      </c>
      <c r="T135" s="3">
        <f t="shared" si="18"/>
        <v>9501.796712</v>
      </c>
      <c r="U135" s="3">
        <f t="shared" si="5"/>
        <v>95.01796712</v>
      </c>
      <c r="V135" s="3">
        <f t="shared" si="6"/>
        <v>9596.814679</v>
      </c>
      <c r="W135" s="3">
        <f t="shared" si="7"/>
        <v>76.2946767</v>
      </c>
      <c r="X135" s="3">
        <f t="shared" si="8"/>
        <v>9673.109356</v>
      </c>
      <c r="Y135" s="1"/>
      <c r="Z135" s="27">
        <f t="shared" si="9"/>
        <v>0.1224917659</v>
      </c>
      <c r="AA135" s="27"/>
      <c r="AB135" s="27">
        <v>0.17552222331470524</v>
      </c>
      <c r="AC135" s="27">
        <f t="shared" si="10"/>
        <v>0.3126158004</v>
      </c>
      <c r="AD135" s="41">
        <f t="shared" si="11"/>
        <v>222.9301284</v>
      </c>
      <c r="AE135" s="41">
        <f t="shared" si="12"/>
        <v>8780.276035</v>
      </c>
      <c r="AF135" s="41"/>
      <c r="AG135" s="27">
        <f t="shared" si="13"/>
        <v>0.3236158004</v>
      </c>
      <c r="AH135" s="41">
        <f t="shared" si="14"/>
        <v>258.8067387</v>
      </c>
      <c r="AI135" s="41">
        <f t="shared" si="15"/>
        <v>9855.621418</v>
      </c>
      <c r="AJ135" s="27">
        <f t="shared" si="16"/>
        <v>0.1224728446</v>
      </c>
    </row>
    <row r="136">
      <c r="L136" s="1">
        <v>128.0</v>
      </c>
      <c r="M136" s="3">
        <f t="shared" si="17"/>
        <v>8617.532573</v>
      </c>
      <c r="N136" s="3">
        <f t="shared" si="1"/>
        <v>86.17532573</v>
      </c>
      <c r="O136" s="3">
        <f t="shared" si="2"/>
        <v>8703.707899</v>
      </c>
      <c r="P136" s="3">
        <f t="shared" si="3"/>
        <v>61.21607889</v>
      </c>
      <c r="Q136" s="3">
        <f t="shared" si="4"/>
        <v>8764.923978</v>
      </c>
      <c r="R136" s="1"/>
      <c r="S136" s="1">
        <v>128.0</v>
      </c>
      <c r="T136" s="3">
        <f t="shared" si="18"/>
        <v>9673.109356</v>
      </c>
      <c r="U136" s="3">
        <f t="shared" si="5"/>
        <v>96.73109356</v>
      </c>
      <c r="V136" s="3">
        <f t="shared" si="6"/>
        <v>9769.840449</v>
      </c>
      <c r="W136" s="3">
        <f t="shared" si="7"/>
        <v>77.67023157</v>
      </c>
      <c r="X136" s="3">
        <f t="shared" si="8"/>
        <v>9847.510681</v>
      </c>
      <c r="Y136" s="1"/>
      <c r="Z136" s="27">
        <f t="shared" si="9"/>
        <v>0.1235135303</v>
      </c>
      <c r="AA136" s="27"/>
      <c r="AB136" s="27">
        <v>0.1345097438752037</v>
      </c>
      <c r="AC136" s="27">
        <f t="shared" si="10"/>
        <v>0.2395700696</v>
      </c>
      <c r="AD136" s="41">
        <f t="shared" si="11"/>
        <v>173.7623256</v>
      </c>
      <c r="AE136" s="41">
        <f t="shared" si="12"/>
        <v>8877.470225</v>
      </c>
      <c r="AF136" s="41"/>
      <c r="AG136" s="27">
        <f t="shared" si="13"/>
        <v>0.2505700696</v>
      </c>
      <c r="AH136" s="41">
        <f t="shared" si="14"/>
        <v>204.0024667</v>
      </c>
      <c r="AI136" s="41">
        <f t="shared" si="15"/>
        <v>9973.842916</v>
      </c>
      <c r="AJ136" s="27">
        <f t="shared" si="16"/>
        <v>0.1235005766</v>
      </c>
    </row>
    <row r="137">
      <c r="L137" s="1">
        <v>129.0</v>
      </c>
      <c r="M137" s="3">
        <f t="shared" si="17"/>
        <v>8764.923978</v>
      </c>
      <c r="N137" s="3">
        <f t="shared" si="1"/>
        <v>87.64923978</v>
      </c>
      <c r="O137" s="3">
        <f t="shared" si="2"/>
        <v>8852.573218</v>
      </c>
      <c r="P137" s="3">
        <f t="shared" si="3"/>
        <v>62.2630983</v>
      </c>
      <c r="Q137" s="3">
        <f t="shared" si="4"/>
        <v>8914.836316</v>
      </c>
      <c r="R137" s="1"/>
      <c r="S137" s="1">
        <v>129.0</v>
      </c>
      <c r="T137" s="3">
        <f t="shared" si="18"/>
        <v>9847.510681</v>
      </c>
      <c r="U137" s="3">
        <f t="shared" si="5"/>
        <v>98.47510681</v>
      </c>
      <c r="V137" s="3">
        <f t="shared" si="6"/>
        <v>9945.985788</v>
      </c>
      <c r="W137" s="3">
        <f t="shared" si="7"/>
        <v>79.07058701</v>
      </c>
      <c r="X137" s="3">
        <f t="shared" si="8"/>
        <v>10025.05637</v>
      </c>
      <c r="Y137" s="1"/>
      <c r="Z137" s="27">
        <f t="shared" si="9"/>
        <v>0.1245362247</v>
      </c>
      <c r="AA137" s="27"/>
      <c r="AB137" s="27">
        <v>0.030248741229910225</v>
      </c>
      <c r="AC137" s="27">
        <f t="shared" si="10"/>
        <v>0.05387485569</v>
      </c>
      <c r="AD137" s="41">
        <f t="shared" si="11"/>
        <v>39.74425872</v>
      </c>
      <c r="AE137" s="41">
        <f t="shared" si="12"/>
        <v>8892.317476</v>
      </c>
      <c r="AF137" s="41"/>
      <c r="AG137" s="27">
        <f t="shared" si="13"/>
        <v>0.06487485569</v>
      </c>
      <c r="AH137" s="41">
        <f t="shared" si="14"/>
        <v>53.77036606</v>
      </c>
      <c r="AI137" s="41">
        <f t="shared" si="15"/>
        <v>9999.756154</v>
      </c>
      <c r="AJ137" s="27">
        <f t="shared" si="16"/>
        <v>0.1245388146</v>
      </c>
    </row>
    <row r="138">
      <c r="L138" s="1">
        <v>130.0</v>
      </c>
      <c r="M138" s="3">
        <f t="shared" si="17"/>
        <v>8914.836316</v>
      </c>
      <c r="N138" s="3">
        <f t="shared" si="1"/>
        <v>89.14836316</v>
      </c>
      <c r="O138" s="3">
        <f t="shared" si="2"/>
        <v>9003.984679</v>
      </c>
      <c r="P138" s="3">
        <f t="shared" si="3"/>
        <v>63.32802558</v>
      </c>
      <c r="Q138" s="3">
        <f t="shared" si="4"/>
        <v>9067.312705</v>
      </c>
      <c r="R138" s="1"/>
      <c r="S138" s="1">
        <v>130.0</v>
      </c>
      <c r="T138" s="3">
        <f t="shared" si="18"/>
        <v>10025.05637</v>
      </c>
      <c r="U138" s="3">
        <f t="shared" si="5"/>
        <v>100.2505637</v>
      </c>
      <c r="V138" s="3">
        <f t="shared" si="6"/>
        <v>10125.30694</v>
      </c>
      <c r="W138" s="3">
        <f t="shared" si="7"/>
        <v>80.49619016</v>
      </c>
      <c r="X138" s="3">
        <f t="shared" si="8"/>
        <v>10205.80313</v>
      </c>
      <c r="Y138" s="1"/>
      <c r="Z138" s="27">
        <f t="shared" si="9"/>
        <v>0.1255598501</v>
      </c>
      <c r="AA138" s="27"/>
      <c r="AB138" s="27">
        <v>-0.054190823850355035</v>
      </c>
      <c r="AC138" s="27">
        <f t="shared" si="10"/>
        <v>-0.0965171672</v>
      </c>
      <c r="AD138" s="41">
        <f t="shared" si="11"/>
        <v>-72.41992456</v>
      </c>
      <c r="AE138" s="41">
        <f t="shared" si="12"/>
        <v>8931.564755</v>
      </c>
      <c r="AF138" s="41"/>
      <c r="AG138" s="27">
        <f t="shared" si="13"/>
        <v>-0.0855171672</v>
      </c>
      <c r="AH138" s="41">
        <f t="shared" si="14"/>
        <v>-72.1572972</v>
      </c>
      <c r="AI138" s="41">
        <f t="shared" si="15"/>
        <v>10053.14964</v>
      </c>
      <c r="AJ138" s="27">
        <f t="shared" si="16"/>
        <v>0.1255754078</v>
      </c>
    </row>
    <row r="139">
      <c r="L139" s="1">
        <v>131.0</v>
      </c>
      <c r="M139" s="3">
        <f t="shared" si="17"/>
        <v>9067.312705</v>
      </c>
      <c r="N139" s="3">
        <f t="shared" si="1"/>
        <v>90.67312705</v>
      </c>
      <c r="O139" s="3">
        <f t="shared" si="2"/>
        <v>9157.985832</v>
      </c>
      <c r="P139" s="3">
        <f t="shared" si="3"/>
        <v>64.41116702</v>
      </c>
      <c r="Q139" s="3">
        <f t="shared" si="4"/>
        <v>9222.396999</v>
      </c>
      <c r="R139" s="1"/>
      <c r="S139" s="1">
        <v>131.0</v>
      </c>
      <c r="T139" s="3">
        <f t="shared" si="18"/>
        <v>10205.80313</v>
      </c>
      <c r="U139" s="3">
        <f t="shared" si="5"/>
        <v>102.0580313</v>
      </c>
      <c r="V139" s="3">
        <f t="shared" si="6"/>
        <v>10307.86116</v>
      </c>
      <c r="W139" s="3">
        <f t="shared" si="7"/>
        <v>81.94749622</v>
      </c>
      <c r="X139" s="3">
        <f t="shared" si="8"/>
        <v>10389.80866</v>
      </c>
      <c r="Y139" s="1"/>
      <c r="Z139" s="27">
        <f t="shared" si="9"/>
        <v>0.1265844072</v>
      </c>
      <c r="AA139" s="27"/>
      <c r="AB139" s="27">
        <v>0.04244762855118925</v>
      </c>
      <c r="AC139" s="27">
        <f t="shared" si="10"/>
        <v>0.07560181911</v>
      </c>
      <c r="AD139" s="41">
        <f t="shared" si="11"/>
        <v>57.69669902</v>
      </c>
      <c r="AE139" s="41">
        <f t="shared" si="12"/>
        <v>9215.682531</v>
      </c>
      <c r="AF139" s="41"/>
      <c r="AG139" s="27">
        <f t="shared" si="13"/>
        <v>0.08660181911</v>
      </c>
      <c r="AH139" s="41">
        <f t="shared" si="14"/>
        <v>74.38996063</v>
      </c>
      <c r="AI139" s="41">
        <f t="shared" si="15"/>
        <v>10382.25112</v>
      </c>
      <c r="AJ139" s="27">
        <f t="shared" si="16"/>
        <v>0.1265851537</v>
      </c>
    </row>
    <row r="140">
      <c r="L140" s="1">
        <v>132.0</v>
      </c>
      <c r="M140" s="3">
        <f t="shared" si="17"/>
        <v>9222.396999</v>
      </c>
      <c r="N140" s="3">
        <f t="shared" si="1"/>
        <v>92.22396999</v>
      </c>
      <c r="O140" s="3">
        <f t="shared" si="2"/>
        <v>9314.620969</v>
      </c>
      <c r="P140" s="3">
        <f t="shared" si="3"/>
        <v>65.51283415</v>
      </c>
      <c r="Q140" s="3">
        <f t="shared" si="4"/>
        <v>9380.133803</v>
      </c>
      <c r="R140" s="1"/>
      <c r="S140" s="1">
        <v>132.0</v>
      </c>
      <c r="T140" s="3">
        <f t="shared" si="18"/>
        <v>10389.80866</v>
      </c>
      <c r="U140" s="3">
        <f t="shared" si="5"/>
        <v>103.8980866</v>
      </c>
      <c r="V140" s="3">
        <f t="shared" si="6"/>
        <v>10493.70674</v>
      </c>
      <c r="W140" s="3">
        <f t="shared" si="7"/>
        <v>83.4249686</v>
      </c>
      <c r="X140" s="3">
        <f t="shared" si="8"/>
        <v>10577.13171</v>
      </c>
      <c r="Y140" s="1"/>
      <c r="Z140" s="27">
        <f t="shared" si="9"/>
        <v>0.127609897</v>
      </c>
      <c r="AA140" s="27"/>
      <c r="AB140" s="27">
        <v>0.12948033982233617</v>
      </c>
      <c r="AC140" s="27">
        <f t="shared" si="10"/>
        <v>0.2306123938</v>
      </c>
      <c r="AD140" s="41">
        <f t="shared" si="11"/>
        <v>179.0055865</v>
      </c>
      <c r="AE140" s="41">
        <f t="shared" si="12"/>
        <v>9493.626555</v>
      </c>
      <c r="AF140" s="41"/>
      <c r="AG140" s="27">
        <f t="shared" si="13"/>
        <v>0.2416123938</v>
      </c>
      <c r="AH140" s="41">
        <f t="shared" si="14"/>
        <v>211.2841338</v>
      </c>
      <c r="AI140" s="41">
        <f t="shared" si="15"/>
        <v>10704.99088</v>
      </c>
      <c r="AJ140" s="27">
        <f t="shared" si="16"/>
        <v>0.1275976376</v>
      </c>
    </row>
    <row r="141">
      <c r="L141" s="1">
        <v>133.0</v>
      </c>
      <c r="M141" s="3">
        <f t="shared" si="17"/>
        <v>9380.133803</v>
      </c>
      <c r="N141" s="3">
        <f t="shared" si="1"/>
        <v>93.80133803</v>
      </c>
      <c r="O141" s="3">
        <f t="shared" si="2"/>
        <v>9473.935141</v>
      </c>
      <c r="P141" s="3">
        <f t="shared" si="3"/>
        <v>66.63334382</v>
      </c>
      <c r="Q141" s="3">
        <f t="shared" si="4"/>
        <v>9540.568485</v>
      </c>
      <c r="R141" s="1"/>
      <c r="S141" s="1">
        <v>133.0</v>
      </c>
      <c r="T141" s="3">
        <f t="shared" si="18"/>
        <v>10577.13171</v>
      </c>
      <c r="U141" s="3">
        <f t="shared" si="5"/>
        <v>105.7713171</v>
      </c>
      <c r="V141" s="3">
        <f t="shared" si="6"/>
        <v>10682.90303</v>
      </c>
      <c r="W141" s="3">
        <f t="shared" si="7"/>
        <v>84.92907907</v>
      </c>
      <c r="X141" s="3">
        <f t="shared" si="8"/>
        <v>10767.83211</v>
      </c>
      <c r="Y141" s="1"/>
      <c r="Z141" s="27">
        <f t="shared" si="9"/>
        <v>0.1286363202</v>
      </c>
      <c r="AA141" s="27"/>
      <c r="AB141" s="27">
        <v>0.14133598648057982</v>
      </c>
      <c r="AC141" s="27">
        <f t="shared" si="10"/>
        <v>0.2517280246</v>
      </c>
      <c r="AD141" s="41">
        <f t="shared" si="11"/>
        <v>198.7379148</v>
      </c>
      <c r="AE141" s="41">
        <f t="shared" si="12"/>
        <v>9672.673056</v>
      </c>
      <c r="AF141" s="41"/>
      <c r="AG141" s="27">
        <f t="shared" si="13"/>
        <v>0.2627280246</v>
      </c>
      <c r="AH141" s="41">
        <f t="shared" si="14"/>
        <v>233.8915008</v>
      </c>
      <c r="AI141" s="41">
        <f t="shared" si="15"/>
        <v>10916.79453</v>
      </c>
      <c r="AJ141" s="27">
        <f t="shared" si="16"/>
        <v>0.1286223018</v>
      </c>
    </row>
    <row r="142">
      <c r="L142" s="1">
        <v>134.0</v>
      </c>
      <c r="M142" s="3">
        <f t="shared" si="17"/>
        <v>9540.568485</v>
      </c>
      <c r="N142" s="3">
        <f t="shared" si="1"/>
        <v>95.40568485</v>
      </c>
      <c r="O142" s="3">
        <f t="shared" si="2"/>
        <v>9635.97417</v>
      </c>
      <c r="P142" s="3">
        <f t="shared" si="3"/>
        <v>67.77301833</v>
      </c>
      <c r="Q142" s="3">
        <f t="shared" si="4"/>
        <v>9703.747188</v>
      </c>
      <c r="R142" s="1"/>
      <c r="S142" s="1">
        <v>134.0</v>
      </c>
      <c r="T142" s="3">
        <f t="shared" si="18"/>
        <v>10767.83211</v>
      </c>
      <c r="U142" s="3">
        <f t="shared" si="5"/>
        <v>107.6783211</v>
      </c>
      <c r="V142" s="3">
        <f t="shared" si="6"/>
        <v>10875.51043</v>
      </c>
      <c r="W142" s="3">
        <f t="shared" si="7"/>
        <v>86.46030791</v>
      </c>
      <c r="X142" s="3">
        <f t="shared" si="8"/>
        <v>10961.97074</v>
      </c>
      <c r="Y142" s="1"/>
      <c r="Z142" s="27">
        <f t="shared" si="9"/>
        <v>0.1296636778</v>
      </c>
      <c r="AA142" s="27"/>
      <c r="AB142" s="27">
        <v>0.030071359679616664</v>
      </c>
      <c r="AC142" s="27">
        <f t="shared" si="10"/>
        <v>0.05355892832</v>
      </c>
      <c r="AD142" s="41">
        <f t="shared" si="11"/>
        <v>43.00770415</v>
      </c>
      <c r="AE142" s="41">
        <f t="shared" si="12"/>
        <v>9678.981874</v>
      </c>
      <c r="AF142" s="41"/>
      <c r="AG142" s="27">
        <f t="shared" si="13"/>
        <v>0.06455892832</v>
      </c>
      <c r="AH142" s="41">
        <f t="shared" si="14"/>
        <v>58.50927485</v>
      </c>
      <c r="AI142" s="41">
        <f t="shared" si="15"/>
        <v>10934.0197</v>
      </c>
      <c r="AJ142" s="27">
        <f t="shared" si="16"/>
        <v>0.1296663064</v>
      </c>
    </row>
    <row r="143">
      <c r="L143" s="1">
        <v>135.0</v>
      </c>
      <c r="M143" s="3">
        <f t="shared" si="17"/>
        <v>9703.747188</v>
      </c>
      <c r="N143" s="3">
        <f t="shared" si="1"/>
        <v>97.03747188</v>
      </c>
      <c r="O143" s="3">
        <f t="shared" si="2"/>
        <v>9800.78466</v>
      </c>
      <c r="P143" s="3">
        <f t="shared" si="3"/>
        <v>68.93218544</v>
      </c>
      <c r="Q143" s="3">
        <f t="shared" si="4"/>
        <v>9869.716845</v>
      </c>
      <c r="R143" s="1"/>
      <c r="S143" s="1">
        <v>135.0</v>
      </c>
      <c r="T143" s="3">
        <f t="shared" si="18"/>
        <v>10961.97074</v>
      </c>
      <c r="U143" s="3">
        <f t="shared" si="5"/>
        <v>109.6197074</v>
      </c>
      <c r="V143" s="3">
        <f t="shared" si="6"/>
        <v>11071.59044</v>
      </c>
      <c r="W143" s="3">
        <f t="shared" si="7"/>
        <v>88.01914403</v>
      </c>
      <c r="X143" s="3">
        <f t="shared" si="8"/>
        <v>11159.60959</v>
      </c>
      <c r="Y143" s="1"/>
      <c r="Z143" s="27">
        <f t="shared" si="9"/>
        <v>0.1306919705</v>
      </c>
      <c r="AA143" s="27"/>
      <c r="AB143" s="27">
        <v>0.005794446067130456</v>
      </c>
      <c r="AC143" s="27">
        <f t="shared" si="10"/>
        <v>0.01032026236</v>
      </c>
      <c r="AD143" s="41">
        <f t="shared" si="11"/>
        <v>8.428889089</v>
      </c>
      <c r="AE143" s="41">
        <f t="shared" si="12"/>
        <v>9809.213549</v>
      </c>
      <c r="AF143" s="41"/>
      <c r="AG143" s="27">
        <f t="shared" si="13"/>
        <v>0.02132026236</v>
      </c>
      <c r="AH143" s="41">
        <f t="shared" si="14"/>
        <v>19.67076775</v>
      </c>
      <c r="AI143" s="41">
        <f t="shared" si="15"/>
        <v>11091.26121</v>
      </c>
      <c r="AJ143" s="27">
        <f t="shared" si="16"/>
        <v>0.130698313</v>
      </c>
    </row>
    <row r="144">
      <c r="L144" s="1">
        <v>136.0</v>
      </c>
      <c r="M144" s="3">
        <f t="shared" si="17"/>
        <v>9869.716845</v>
      </c>
      <c r="N144" s="3">
        <f t="shared" si="1"/>
        <v>98.69716845</v>
      </c>
      <c r="O144" s="3">
        <f t="shared" si="2"/>
        <v>9968.414014</v>
      </c>
      <c r="P144" s="3">
        <f t="shared" si="3"/>
        <v>70.11117856</v>
      </c>
      <c r="Q144" s="3">
        <f t="shared" si="4"/>
        <v>10038.52519</v>
      </c>
      <c r="R144" s="1"/>
      <c r="S144" s="1">
        <v>136.0</v>
      </c>
      <c r="T144" s="3">
        <f t="shared" si="18"/>
        <v>11159.60959</v>
      </c>
      <c r="U144" s="3">
        <f t="shared" si="5"/>
        <v>111.5960959</v>
      </c>
      <c r="V144" s="3">
        <f t="shared" si="6"/>
        <v>11271.20568</v>
      </c>
      <c r="W144" s="3">
        <f t="shared" si="7"/>
        <v>89.60608518</v>
      </c>
      <c r="X144" s="3">
        <f t="shared" si="8"/>
        <v>11360.81177</v>
      </c>
      <c r="Y144" s="1"/>
      <c r="Z144" s="27">
        <f t="shared" si="9"/>
        <v>0.1317211992</v>
      </c>
      <c r="AA144" s="27"/>
      <c r="AB144" s="27">
        <v>0.12605447020089272</v>
      </c>
      <c r="AC144" s="27">
        <f t="shared" si="10"/>
        <v>0.2245107107</v>
      </c>
      <c r="AD144" s="41">
        <f t="shared" si="11"/>
        <v>186.5013096</v>
      </c>
      <c r="AE144" s="41">
        <f t="shared" si="12"/>
        <v>10154.91532</v>
      </c>
      <c r="AF144" s="41"/>
      <c r="AG144" s="27">
        <f t="shared" si="13"/>
        <v>0.2355107107</v>
      </c>
      <c r="AH144" s="41">
        <f t="shared" si="14"/>
        <v>221.2074718</v>
      </c>
      <c r="AI144" s="41">
        <f t="shared" si="15"/>
        <v>11492.41316</v>
      </c>
      <c r="AJ144" s="27">
        <f t="shared" si="16"/>
        <v>0.1317094027</v>
      </c>
    </row>
    <row r="145">
      <c r="L145" s="1">
        <v>137.0</v>
      </c>
      <c r="M145" s="3">
        <f t="shared" si="17"/>
        <v>10038.52519</v>
      </c>
      <c r="N145" s="3">
        <f t="shared" si="1"/>
        <v>100.3852519</v>
      </c>
      <c r="O145" s="3">
        <f t="shared" si="2"/>
        <v>10138.91044</v>
      </c>
      <c r="P145" s="3">
        <f t="shared" si="3"/>
        <v>71.31033679</v>
      </c>
      <c r="Q145" s="3">
        <f t="shared" si="4"/>
        <v>10210.22078</v>
      </c>
      <c r="R145" s="1"/>
      <c r="S145" s="1">
        <v>137.0</v>
      </c>
      <c r="T145" s="3">
        <f t="shared" si="18"/>
        <v>11360.81177</v>
      </c>
      <c r="U145" s="3">
        <f t="shared" si="5"/>
        <v>113.6081177</v>
      </c>
      <c r="V145" s="3">
        <f t="shared" si="6"/>
        <v>11474.41989</v>
      </c>
      <c r="W145" s="3">
        <f t="shared" si="7"/>
        <v>91.2216381</v>
      </c>
      <c r="X145" s="3">
        <f t="shared" si="8"/>
        <v>11565.64152</v>
      </c>
      <c r="Y145" s="1"/>
      <c r="Z145" s="27">
        <f t="shared" si="9"/>
        <v>0.1327513648</v>
      </c>
      <c r="AA145" s="27"/>
      <c r="AB145" s="27">
        <v>0.09086064166241849</v>
      </c>
      <c r="AC145" s="27">
        <f t="shared" si="10"/>
        <v>0.1618283525</v>
      </c>
      <c r="AD145" s="41">
        <f t="shared" si="11"/>
        <v>136.7302644</v>
      </c>
      <c r="AE145" s="41">
        <f t="shared" si="12"/>
        <v>10275.64071</v>
      </c>
      <c r="AF145" s="41"/>
      <c r="AG145" s="27">
        <f t="shared" si="13"/>
        <v>0.1728283525</v>
      </c>
      <c r="AH145" s="41">
        <f t="shared" si="14"/>
        <v>165.2587571</v>
      </c>
      <c r="AI145" s="41">
        <f t="shared" si="15"/>
        <v>11639.67864</v>
      </c>
      <c r="AJ145" s="27">
        <f t="shared" si="16"/>
        <v>0.1327448062</v>
      </c>
    </row>
    <row r="146">
      <c r="L146" s="1">
        <v>138.0</v>
      </c>
      <c r="M146" s="3">
        <f t="shared" si="17"/>
        <v>10210.22078</v>
      </c>
      <c r="N146" s="3">
        <f t="shared" si="1"/>
        <v>102.1022078</v>
      </c>
      <c r="O146" s="3">
        <f t="shared" si="2"/>
        <v>10312.32299</v>
      </c>
      <c r="P146" s="3">
        <f t="shared" si="3"/>
        <v>72.53000502</v>
      </c>
      <c r="Q146" s="3">
        <f t="shared" si="4"/>
        <v>10384.85299</v>
      </c>
      <c r="R146" s="1"/>
      <c r="S146" s="1">
        <v>138.0</v>
      </c>
      <c r="T146" s="3">
        <f t="shared" si="18"/>
        <v>11565.64152</v>
      </c>
      <c r="U146" s="3">
        <f t="shared" si="5"/>
        <v>115.6564152</v>
      </c>
      <c r="V146" s="3">
        <f t="shared" si="6"/>
        <v>11681.29794</v>
      </c>
      <c r="W146" s="3">
        <f t="shared" si="7"/>
        <v>92.86631862</v>
      </c>
      <c r="X146" s="3">
        <f t="shared" si="8"/>
        <v>11774.16426</v>
      </c>
      <c r="Y146" s="1"/>
      <c r="Z146" s="27">
        <f t="shared" si="9"/>
        <v>0.1337824681</v>
      </c>
      <c r="AA146" s="27"/>
      <c r="AB146" s="27">
        <v>-0.03740898984836567</v>
      </c>
      <c r="AC146" s="27">
        <f t="shared" si="10"/>
        <v>-0.06662769582</v>
      </c>
      <c r="AD146" s="41">
        <f t="shared" si="11"/>
        <v>-57.25719328</v>
      </c>
      <c r="AE146" s="41">
        <f t="shared" si="12"/>
        <v>10255.0658</v>
      </c>
      <c r="AF146" s="41"/>
      <c r="AG146" s="27">
        <f t="shared" si="13"/>
        <v>-0.05562769582</v>
      </c>
      <c r="AH146" s="41">
        <f t="shared" si="14"/>
        <v>-54.15030738</v>
      </c>
      <c r="AI146" s="41">
        <f t="shared" si="15"/>
        <v>11627.14763</v>
      </c>
      <c r="AJ146" s="27">
        <f t="shared" si="16"/>
        <v>0.1337955177</v>
      </c>
    </row>
    <row r="147">
      <c r="L147" s="1">
        <v>139.0</v>
      </c>
      <c r="M147" s="3">
        <f t="shared" si="17"/>
        <v>10384.85299</v>
      </c>
      <c r="N147" s="3">
        <f t="shared" si="1"/>
        <v>103.8485299</v>
      </c>
      <c r="O147" s="3">
        <f t="shared" si="2"/>
        <v>10488.70152</v>
      </c>
      <c r="P147" s="3">
        <f t="shared" si="3"/>
        <v>73.77053405</v>
      </c>
      <c r="Q147" s="3">
        <f t="shared" si="4"/>
        <v>10562.47206</v>
      </c>
      <c r="R147" s="1"/>
      <c r="S147" s="1">
        <v>139.0</v>
      </c>
      <c r="T147" s="3">
        <f t="shared" si="18"/>
        <v>11774.16426</v>
      </c>
      <c r="U147" s="3">
        <f t="shared" si="5"/>
        <v>117.7416426</v>
      </c>
      <c r="V147" s="3">
        <f t="shared" si="6"/>
        <v>11891.9059</v>
      </c>
      <c r="W147" s="3">
        <f t="shared" si="7"/>
        <v>94.54065191</v>
      </c>
      <c r="X147" s="3">
        <f t="shared" si="8"/>
        <v>11986.44655</v>
      </c>
      <c r="Y147" s="1"/>
      <c r="Z147" s="27">
        <f t="shared" si="9"/>
        <v>0.13481451</v>
      </c>
      <c r="AA147" s="27"/>
      <c r="AB147" s="27">
        <v>-0.026005409962561565</v>
      </c>
      <c r="AC147" s="27">
        <f t="shared" si="10"/>
        <v>-0.04631722353</v>
      </c>
      <c r="AD147" s="41">
        <f t="shared" si="11"/>
        <v>-40.48396108</v>
      </c>
      <c r="AE147" s="41">
        <f t="shared" si="12"/>
        <v>10448.21756</v>
      </c>
      <c r="AF147" s="41"/>
      <c r="AG147" s="27">
        <f t="shared" si="13"/>
        <v>-0.03531722353</v>
      </c>
      <c r="AH147" s="41">
        <f t="shared" si="14"/>
        <v>-34.99909157</v>
      </c>
      <c r="AI147" s="41">
        <f t="shared" si="15"/>
        <v>11856.90681</v>
      </c>
      <c r="AJ147" s="27">
        <f t="shared" si="16"/>
        <v>0.1348257957</v>
      </c>
    </row>
    <row r="148">
      <c r="L148" s="1">
        <v>140.0</v>
      </c>
      <c r="M148" s="3">
        <f t="shared" si="17"/>
        <v>10562.47206</v>
      </c>
      <c r="N148" s="3">
        <f t="shared" si="1"/>
        <v>105.6247206</v>
      </c>
      <c r="O148" s="3">
        <f t="shared" si="2"/>
        <v>10668.09678</v>
      </c>
      <c r="P148" s="3">
        <f t="shared" si="3"/>
        <v>75.03228067</v>
      </c>
      <c r="Q148" s="3">
        <f t="shared" si="4"/>
        <v>10743.12906</v>
      </c>
      <c r="R148" s="1"/>
      <c r="S148" s="1">
        <v>140.0</v>
      </c>
      <c r="T148" s="3">
        <f t="shared" si="18"/>
        <v>11986.44655</v>
      </c>
      <c r="U148" s="3">
        <f t="shared" si="5"/>
        <v>119.8644655</v>
      </c>
      <c r="V148" s="3">
        <f t="shared" si="6"/>
        <v>12106.31102</v>
      </c>
      <c r="W148" s="3">
        <f t="shared" si="7"/>
        <v>96.2451726</v>
      </c>
      <c r="X148" s="3">
        <f t="shared" si="8"/>
        <v>12202.55619</v>
      </c>
      <c r="Y148" s="1"/>
      <c r="Z148" s="27">
        <f t="shared" si="9"/>
        <v>0.1358474914</v>
      </c>
      <c r="AA148" s="27"/>
      <c r="AB148" s="27">
        <v>0.08401163185602667</v>
      </c>
      <c r="AC148" s="27">
        <f t="shared" si="10"/>
        <v>0.1496298477</v>
      </c>
      <c r="AD148" s="41">
        <f t="shared" si="11"/>
        <v>133.0221413</v>
      </c>
      <c r="AE148" s="41">
        <f t="shared" si="12"/>
        <v>10801.11892</v>
      </c>
      <c r="AF148" s="41"/>
      <c r="AG148" s="27">
        <f t="shared" si="13"/>
        <v>0.1606298477</v>
      </c>
      <c r="AH148" s="41">
        <f t="shared" si="14"/>
        <v>162.0529079</v>
      </c>
      <c r="AI148" s="41">
        <f t="shared" si="15"/>
        <v>12268.36393</v>
      </c>
      <c r="AJ148" s="27">
        <f t="shared" si="16"/>
        <v>0.1358419454</v>
      </c>
    </row>
    <row r="149">
      <c r="L149" s="1">
        <v>141.0</v>
      </c>
      <c r="M149" s="3">
        <f t="shared" si="17"/>
        <v>10743.12906</v>
      </c>
      <c r="N149" s="3">
        <f t="shared" si="1"/>
        <v>107.4312906</v>
      </c>
      <c r="O149" s="3">
        <f t="shared" si="2"/>
        <v>10850.56035</v>
      </c>
      <c r="P149" s="3">
        <f t="shared" si="3"/>
        <v>76.31560779</v>
      </c>
      <c r="Q149" s="3">
        <f t="shared" si="4"/>
        <v>10926.87596</v>
      </c>
      <c r="R149" s="1"/>
      <c r="S149" s="1">
        <v>141.0</v>
      </c>
      <c r="T149" s="3">
        <f t="shared" si="18"/>
        <v>12202.55619</v>
      </c>
      <c r="U149" s="3">
        <f t="shared" si="5"/>
        <v>122.0255619</v>
      </c>
      <c r="V149" s="3">
        <f t="shared" si="6"/>
        <v>12324.58175</v>
      </c>
      <c r="W149" s="3">
        <f t="shared" si="7"/>
        <v>97.98042494</v>
      </c>
      <c r="X149" s="3">
        <f t="shared" si="8"/>
        <v>12422.56218</v>
      </c>
      <c r="Y149" s="1"/>
      <c r="Z149" s="27">
        <f t="shared" si="9"/>
        <v>0.136881413</v>
      </c>
      <c r="AA149" s="27"/>
      <c r="AB149" s="27">
        <v>0.1644927864480833</v>
      </c>
      <c r="AC149" s="27">
        <f t="shared" si="10"/>
        <v>0.2929716997</v>
      </c>
      <c r="AD149" s="41">
        <f t="shared" si="11"/>
        <v>264.9089257</v>
      </c>
      <c r="AE149" s="41">
        <f t="shared" si="12"/>
        <v>11115.46928</v>
      </c>
      <c r="AF149" s="41"/>
      <c r="AG149" s="27">
        <f t="shared" si="13"/>
        <v>0.3039716997</v>
      </c>
      <c r="AH149" s="41">
        <f t="shared" si="14"/>
        <v>312.193672</v>
      </c>
      <c r="AI149" s="41">
        <f t="shared" si="15"/>
        <v>12636.77542</v>
      </c>
      <c r="AJ149" s="27">
        <f t="shared" si="16"/>
        <v>0.1368638707</v>
      </c>
    </row>
    <row r="150">
      <c r="L150" s="1">
        <v>142.0</v>
      </c>
      <c r="M150" s="3">
        <f t="shared" si="17"/>
        <v>10926.87596</v>
      </c>
      <c r="N150" s="3">
        <f t="shared" si="1"/>
        <v>109.2687596</v>
      </c>
      <c r="O150" s="3">
        <f t="shared" si="2"/>
        <v>11036.14472</v>
      </c>
      <c r="P150" s="3">
        <f t="shared" si="3"/>
        <v>77.62088451</v>
      </c>
      <c r="Q150" s="3">
        <f t="shared" si="4"/>
        <v>11113.7656</v>
      </c>
      <c r="R150" s="1"/>
      <c r="S150" s="1">
        <v>142.0</v>
      </c>
      <c r="T150" s="3">
        <f t="shared" si="18"/>
        <v>12422.56218</v>
      </c>
      <c r="U150" s="3">
        <f t="shared" si="5"/>
        <v>124.2256218</v>
      </c>
      <c r="V150" s="3">
        <f t="shared" si="6"/>
        <v>12546.7878</v>
      </c>
      <c r="W150" s="3">
        <f t="shared" si="7"/>
        <v>99.74696301</v>
      </c>
      <c r="X150" s="3">
        <f t="shared" si="8"/>
        <v>12646.53476</v>
      </c>
      <c r="Y150" s="1"/>
      <c r="Z150" s="27">
        <f t="shared" si="9"/>
        <v>0.1379162757</v>
      </c>
      <c r="AA150" s="27"/>
      <c r="AB150" s="27">
        <v>0.23012522198043878</v>
      </c>
      <c r="AC150" s="27">
        <f t="shared" si="10"/>
        <v>0.4098670762</v>
      </c>
      <c r="AD150" s="41">
        <f t="shared" si="11"/>
        <v>376.9460306</v>
      </c>
      <c r="AE150" s="41">
        <f t="shared" si="12"/>
        <v>11413.09075</v>
      </c>
      <c r="AF150" s="41"/>
      <c r="AG150" s="27">
        <f t="shared" si="13"/>
        <v>0.4208670762</v>
      </c>
      <c r="AH150" s="41">
        <f t="shared" si="14"/>
        <v>440.044158</v>
      </c>
      <c r="AI150" s="41">
        <f t="shared" si="15"/>
        <v>12986.83196</v>
      </c>
      <c r="AJ150" s="27">
        <f t="shared" si="16"/>
        <v>0.1378891349</v>
      </c>
    </row>
    <row r="151">
      <c r="L151" s="1">
        <v>143.0</v>
      </c>
      <c r="M151" s="3">
        <f t="shared" si="17"/>
        <v>11113.7656</v>
      </c>
      <c r="N151" s="3">
        <f t="shared" si="1"/>
        <v>111.137656</v>
      </c>
      <c r="O151" s="3">
        <f t="shared" si="2"/>
        <v>11224.90326</v>
      </c>
      <c r="P151" s="3">
        <f t="shared" si="3"/>
        <v>78.94848624</v>
      </c>
      <c r="Q151" s="3">
        <f t="shared" si="4"/>
        <v>11303.85174</v>
      </c>
      <c r="R151" s="1"/>
      <c r="S151" s="1">
        <v>143.0</v>
      </c>
      <c r="T151" s="3">
        <f t="shared" si="18"/>
        <v>12646.53476</v>
      </c>
      <c r="U151" s="3">
        <f t="shared" si="5"/>
        <v>126.4653476</v>
      </c>
      <c r="V151" s="3">
        <f t="shared" si="6"/>
        <v>12773.00011</v>
      </c>
      <c r="W151" s="3">
        <f t="shared" si="7"/>
        <v>101.5453509</v>
      </c>
      <c r="X151" s="3">
        <f t="shared" si="8"/>
        <v>12874.54546</v>
      </c>
      <c r="Y151" s="1"/>
      <c r="Z151" s="27">
        <f t="shared" si="9"/>
        <v>0.1389520805</v>
      </c>
      <c r="AA151" s="27"/>
      <c r="AB151" s="27">
        <v>0.1516820104893878</v>
      </c>
      <c r="AC151" s="27">
        <f t="shared" si="10"/>
        <v>0.2701549253</v>
      </c>
      <c r="AD151" s="41">
        <f t="shared" si="11"/>
        <v>252.7052417</v>
      </c>
      <c r="AE151" s="41">
        <f t="shared" si="12"/>
        <v>11477.6085</v>
      </c>
      <c r="AF151" s="41"/>
      <c r="AG151" s="27">
        <f t="shared" si="13"/>
        <v>0.2811549253</v>
      </c>
      <c r="AH151" s="41">
        <f t="shared" si="14"/>
        <v>299.265991</v>
      </c>
      <c r="AI151" s="41">
        <f t="shared" si="15"/>
        <v>13072.2661</v>
      </c>
      <c r="AJ151" s="27">
        <f t="shared" si="16"/>
        <v>0.1389363997</v>
      </c>
    </row>
    <row r="152">
      <c r="L152" s="1">
        <v>144.0</v>
      </c>
      <c r="M152" s="3">
        <f t="shared" si="17"/>
        <v>11303.85174</v>
      </c>
      <c r="N152" s="3">
        <f t="shared" si="1"/>
        <v>113.0385174</v>
      </c>
      <c r="O152" s="3">
        <f t="shared" si="2"/>
        <v>11416.89026</v>
      </c>
      <c r="P152" s="3">
        <f t="shared" si="3"/>
        <v>80.29879484</v>
      </c>
      <c r="Q152" s="3">
        <f t="shared" si="4"/>
        <v>11497.18906</v>
      </c>
      <c r="R152" s="1"/>
      <c r="S152" s="1">
        <v>144.0</v>
      </c>
      <c r="T152" s="3">
        <f t="shared" si="18"/>
        <v>12874.54546</v>
      </c>
      <c r="U152" s="3">
        <f t="shared" si="5"/>
        <v>128.7454546</v>
      </c>
      <c r="V152" s="3">
        <f t="shared" si="6"/>
        <v>13003.29092</v>
      </c>
      <c r="W152" s="3">
        <f t="shared" si="7"/>
        <v>103.3761628</v>
      </c>
      <c r="X152" s="3">
        <f t="shared" si="8"/>
        <v>13106.66708</v>
      </c>
      <c r="Y152" s="1"/>
      <c r="Z152" s="27">
        <f t="shared" si="9"/>
        <v>0.1399888281</v>
      </c>
      <c r="AA152" s="27"/>
      <c r="AB152" s="27">
        <v>-0.0554226103898932</v>
      </c>
      <c r="AC152" s="27">
        <f t="shared" si="10"/>
        <v>-0.09871105426</v>
      </c>
      <c r="AD152" s="41">
        <f t="shared" si="11"/>
        <v>-93.91443951</v>
      </c>
      <c r="AE152" s="41">
        <f t="shared" si="12"/>
        <v>11322.97582</v>
      </c>
      <c r="AF152" s="41"/>
      <c r="AG152" s="27">
        <f t="shared" si="13"/>
        <v>-0.08771105426</v>
      </c>
      <c r="AH152" s="41">
        <f t="shared" si="14"/>
        <v>-95.04436292</v>
      </c>
      <c r="AI152" s="41">
        <f t="shared" si="15"/>
        <v>12908.24655</v>
      </c>
      <c r="AJ152" s="27">
        <f t="shared" si="16"/>
        <v>0.1400047793</v>
      </c>
    </row>
    <row r="153">
      <c r="L153" s="1">
        <v>145.0</v>
      </c>
      <c r="M153" s="3">
        <f t="shared" si="17"/>
        <v>11497.18906</v>
      </c>
      <c r="N153" s="3">
        <f t="shared" si="1"/>
        <v>114.9718906</v>
      </c>
      <c r="O153" s="3">
        <f t="shared" si="2"/>
        <v>11612.16095</v>
      </c>
      <c r="P153" s="3">
        <f t="shared" si="3"/>
        <v>81.67219866</v>
      </c>
      <c r="Q153" s="3">
        <f t="shared" si="4"/>
        <v>11693.83315</v>
      </c>
      <c r="R153" s="1"/>
      <c r="S153" s="1">
        <v>145.0</v>
      </c>
      <c r="T153" s="3">
        <f t="shared" si="18"/>
        <v>13106.66708</v>
      </c>
      <c r="U153" s="3">
        <f t="shared" si="5"/>
        <v>131.0666708</v>
      </c>
      <c r="V153" s="3">
        <f t="shared" si="6"/>
        <v>13237.73375</v>
      </c>
      <c r="W153" s="3">
        <f t="shared" si="7"/>
        <v>105.2399833</v>
      </c>
      <c r="X153" s="3">
        <f t="shared" si="8"/>
        <v>13342.97373</v>
      </c>
      <c r="Y153" s="1"/>
      <c r="Z153" s="27">
        <f t="shared" si="9"/>
        <v>0.1410265194</v>
      </c>
      <c r="AA153" s="27"/>
      <c r="AB153" s="27">
        <v>0.07854766669368046</v>
      </c>
      <c r="AC153" s="27">
        <f t="shared" si="10"/>
        <v>0.139898192</v>
      </c>
      <c r="AD153" s="41">
        <f t="shared" si="11"/>
        <v>135.3766935</v>
      </c>
      <c r="AE153" s="41">
        <f t="shared" si="12"/>
        <v>11747.53764</v>
      </c>
      <c r="AF153" s="41"/>
      <c r="AG153" s="27">
        <f t="shared" si="13"/>
        <v>0.150898192</v>
      </c>
      <c r="AH153" s="41">
        <f t="shared" si="14"/>
        <v>166.4625074</v>
      </c>
      <c r="AI153" s="41">
        <f t="shared" si="15"/>
        <v>13404.19626</v>
      </c>
      <c r="AJ153" s="27">
        <f t="shared" si="16"/>
        <v>0.1410217756</v>
      </c>
    </row>
    <row r="154">
      <c r="L154" s="1">
        <v>146.0</v>
      </c>
      <c r="M154" s="3">
        <f t="shared" si="17"/>
        <v>11693.83315</v>
      </c>
      <c r="N154" s="3">
        <f t="shared" si="1"/>
        <v>116.9383315</v>
      </c>
      <c r="O154" s="3">
        <f t="shared" si="2"/>
        <v>11810.77148</v>
      </c>
      <c r="P154" s="3">
        <f t="shared" si="3"/>
        <v>83.06909272</v>
      </c>
      <c r="Q154" s="3">
        <f t="shared" si="4"/>
        <v>11893.84057</v>
      </c>
      <c r="R154" s="1"/>
      <c r="S154" s="1">
        <v>146.0</v>
      </c>
      <c r="T154" s="3">
        <f t="shared" si="18"/>
        <v>13342.97373</v>
      </c>
      <c r="U154" s="3">
        <f t="shared" si="5"/>
        <v>133.4297373</v>
      </c>
      <c r="V154" s="3">
        <f t="shared" si="6"/>
        <v>13476.40347</v>
      </c>
      <c r="W154" s="3">
        <f t="shared" si="7"/>
        <v>107.1374076</v>
      </c>
      <c r="X154" s="3">
        <f t="shared" si="8"/>
        <v>13583.54088</v>
      </c>
      <c r="Y154" s="1"/>
      <c r="Z154" s="27">
        <f t="shared" si="9"/>
        <v>0.1420651553</v>
      </c>
      <c r="AA154" s="27"/>
      <c r="AB154" s="27">
        <v>-0.03994533785486806</v>
      </c>
      <c r="AC154" s="27">
        <f t="shared" si="10"/>
        <v>-0.07114508654</v>
      </c>
      <c r="AD154" s="41">
        <f t="shared" si="11"/>
        <v>-70.02319657</v>
      </c>
      <c r="AE154" s="41">
        <f t="shared" si="12"/>
        <v>11740.74828</v>
      </c>
      <c r="AF154" s="41"/>
      <c r="AG154" s="27">
        <f t="shared" si="13"/>
        <v>-0.06014508654</v>
      </c>
      <c r="AH154" s="41">
        <f t="shared" si="14"/>
        <v>-67.54495441</v>
      </c>
      <c r="AI154" s="41">
        <f t="shared" si="15"/>
        <v>13408.85852</v>
      </c>
      <c r="AJ154" s="27">
        <f t="shared" si="16"/>
        <v>0.1420786985</v>
      </c>
    </row>
    <row r="155">
      <c r="L155" s="1">
        <v>147.0</v>
      </c>
      <c r="M155" s="3">
        <f t="shared" si="17"/>
        <v>11893.84057</v>
      </c>
      <c r="N155" s="3">
        <f t="shared" si="1"/>
        <v>118.9384057</v>
      </c>
      <c r="O155" s="3">
        <f t="shared" si="2"/>
        <v>12012.77898</v>
      </c>
      <c r="P155" s="3">
        <f t="shared" si="3"/>
        <v>84.48987879</v>
      </c>
      <c r="Q155" s="3">
        <f t="shared" si="4"/>
        <v>12097.26885</v>
      </c>
      <c r="R155" s="1"/>
      <c r="S155" s="1">
        <v>147.0</v>
      </c>
      <c r="T155" s="3">
        <f t="shared" si="18"/>
        <v>13583.54088</v>
      </c>
      <c r="U155" s="3">
        <f t="shared" si="5"/>
        <v>135.8354088</v>
      </c>
      <c r="V155" s="3">
        <f t="shared" si="6"/>
        <v>13719.37629</v>
      </c>
      <c r="W155" s="3">
        <f t="shared" si="7"/>
        <v>109.0690415</v>
      </c>
      <c r="X155" s="3">
        <f t="shared" si="8"/>
        <v>13828.44533</v>
      </c>
      <c r="Y155" s="1"/>
      <c r="Z155" s="27">
        <f t="shared" si="9"/>
        <v>0.1431047367</v>
      </c>
      <c r="AA155" s="27"/>
      <c r="AB155" s="27">
        <v>0.28106655496397903</v>
      </c>
      <c r="AC155" s="27">
        <f t="shared" si="10"/>
        <v>0.5005967017</v>
      </c>
      <c r="AD155" s="41">
        <f t="shared" si="11"/>
        <v>501.1297944</v>
      </c>
      <c r="AE155" s="41">
        <f t="shared" si="12"/>
        <v>12513.90877</v>
      </c>
      <c r="AF155" s="41"/>
      <c r="AG155" s="27">
        <f t="shared" si="13"/>
        <v>0.5115967017</v>
      </c>
      <c r="AH155" s="41">
        <f t="shared" si="14"/>
        <v>584.8989714</v>
      </c>
      <c r="AI155" s="41">
        <f t="shared" si="15"/>
        <v>14304.27526</v>
      </c>
      <c r="AJ155" s="27">
        <f t="shared" si="16"/>
        <v>0.1430701247</v>
      </c>
    </row>
    <row r="156">
      <c r="L156" s="1">
        <v>148.0</v>
      </c>
      <c r="M156" s="3">
        <f t="shared" si="17"/>
        <v>12097.26885</v>
      </c>
      <c r="N156" s="3">
        <f t="shared" si="1"/>
        <v>120.9726885</v>
      </c>
      <c r="O156" s="3">
        <f t="shared" si="2"/>
        <v>12218.24154</v>
      </c>
      <c r="P156" s="3">
        <f t="shared" si="3"/>
        <v>85.93496551</v>
      </c>
      <c r="Q156" s="3">
        <f t="shared" si="4"/>
        <v>12304.17651</v>
      </c>
      <c r="R156" s="1"/>
      <c r="S156" s="1">
        <v>148.0</v>
      </c>
      <c r="T156" s="3">
        <f t="shared" si="18"/>
        <v>13828.44533</v>
      </c>
      <c r="U156" s="3">
        <f t="shared" si="5"/>
        <v>138.2844533</v>
      </c>
      <c r="V156" s="3">
        <f t="shared" si="6"/>
        <v>13966.72978</v>
      </c>
      <c r="W156" s="3">
        <f t="shared" si="7"/>
        <v>111.0355018</v>
      </c>
      <c r="X156" s="3">
        <f t="shared" si="8"/>
        <v>14077.76528</v>
      </c>
      <c r="Y156" s="1"/>
      <c r="Z156" s="27">
        <f t="shared" si="9"/>
        <v>0.1441452643</v>
      </c>
      <c r="AA156" s="27"/>
      <c r="AB156" s="27">
        <v>0.14161226443955865</v>
      </c>
      <c r="AC156" s="27">
        <f t="shared" si="10"/>
        <v>0.2522200925</v>
      </c>
      <c r="AD156" s="41">
        <f t="shared" si="11"/>
        <v>256.8071677</v>
      </c>
      <c r="AE156" s="41">
        <f t="shared" si="12"/>
        <v>12475.04871</v>
      </c>
      <c r="AF156" s="41"/>
      <c r="AG156" s="27">
        <f t="shared" si="13"/>
        <v>0.2632200925</v>
      </c>
      <c r="AH156" s="41">
        <f t="shared" si="14"/>
        <v>306.3603254</v>
      </c>
      <c r="AI156" s="41">
        <f t="shared" si="15"/>
        <v>14273.09011</v>
      </c>
      <c r="AJ156" s="27">
        <f t="shared" si="16"/>
        <v>0.1441310121</v>
      </c>
    </row>
    <row r="157">
      <c r="L157" s="1">
        <v>149.0</v>
      </c>
      <c r="M157" s="3">
        <f t="shared" si="17"/>
        <v>12304.17651</v>
      </c>
      <c r="N157" s="3">
        <f t="shared" si="1"/>
        <v>123.0417651</v>
      </c>
      <c r="O157" s="3">
        <f t="shared" si="2"/>
        <v>12427.21827</v>
      </c>
      <c r="P157" s="3">
        <f t="shared" si="3"/>
        <v>87.40476852</v>
      </c>
      <c r="Q157" s="3">
        <f t="shared" si="4"/>
        <v>12514.62304</v>
      </c>
      <c r="R157" s="1"/>
      <c r="S157" s="1">
        <v>149.0</v>
      </c>
      <c r="T157" s="3">
        <f t="shared" si="18"/>
        <v>14077.76528</v>
      </c>
      <c r="U157" s="3">
        <f t="shared" si="5"/>
        <v>140.7776528</v>
      </c>
      <c r="V157" s="3">
        <f t="shared" si="6"/>
        <v>14218.54294</v>
      </c>
      <c r="W157" s="3">
        <f t="shared" si="7"/>
        <v>113.0374163</v>
      </c>
      <c r="X157" s="3">
        <f t="shared" si="8"/>
        <v>14331.58035</v>
      </c>
      <c r="Y157" s="1"/>
      <c r="Z157" s="27">
        <f t="shared" si="9"/>
        <v>0.1451867391</v>
      </c>
      <c r="AA157" s="27"/>
      <c r="AB157" s="27">
        <v>-0.029107312448266934</v>
      </c>
      <c r="AC157" s="27">
        <f t="shared" si="10"/>
        <v>-0.05184190132</v>
      </c>
      <c r="AD157" s="41">
        <f t="shared" si="11"/>
        <v>-53.68755194</v>
      </c>
      <c r="AE157" s="41">
        <f t="shared" si="12"/>
        <v>12373.53072</v>
      </c>
      <c r="AF157" s="41"/>
      <c r="AG157" s="27">
        <f t="shared" si="13"/>
        <v>-0.04084190132</v>
      </c>
      <c r="AH157" s="41">
        <f t="shared" si="14"/>
        <v>-48.39269395</v>
      </c>
      <c r="AI157" s="41">
        <f t="shared" si="15"/>
        <v>14170.15024</v>
      </c>
      <c r="AJ157" s="27">
        <f t="shared" si="16"/>
        <v>0.1451986148</v>
      </c>
    </row>
    <row r="158">
      <c r="L158" s="1">
        <v>150.0</v>
      </c>
      <c r="M158" s="3">
        <f t="shared" si="17"/>
        <v>12514.62304</v>
      </c>
      <c r="N158" s="3">
        <f t="shared" si="1"/>
        <v>125.1462304</v>
      </c>
      <c r="O158" s="3">
        <f t="shared" si="2"/>
        <v>12639.76927</v>
      </c>
      <c r="P158" s="3">
        <f t="shared" si="3"/>
        <v>88.89971055</v>
      </c>
      <c r="Q158" s="3">
        <f t="shared" si="4"/>
        <v>12728.66898</v>
      </c>
      <c r="R158" s="1"/>
      <c r="S158" s="1">
        <v>150.0</v>
      </c>
      <c r="T158" s="3">
        <f t="shared" si="18"/>
        <v>14331.58035</v>
      </c>
      <c r="U158" s="3">
        <f t="shared" si="5"/>
        <v>143.3158035</v>
      </c>
      <c r="V158" s="3">
        <f t="shared" si="6"/>
        <v>14474.89616</v>
      </c>
      <c r="W158" s="3">
        <f t="shared" si="7"/>
        <v>115.0754244</v>
      </c>
      <c r="X158" s="3">
        <f t="shared" si="8"/>
        <v>14589.97158</v>
      </c>
      <c r="Y158" s="1"/>
      <c r="Z158" s="27">
        <f t="shared" si="9"/>
        <v>0.1462291619</v>
      </c>
      <c r="AA158" s="27"/>
      <c r="AB158" s="27">
        <v>0.1024553311644166</v>
      </c>
      <c r="AC158" s="27">
        <f t="shared" si="10"/>
        <v>0.1824792027</v>
      </c>
      <c r="AD158" s="41">
        <f t="shared" si="11"/>
        <v>192.2079182</v>
      </c>
      <c r="AE158" s="41">
        <f t="shared" si="12"/>
        <v>12831.97719</v>
      </c>
      <c r="AF158" s="41"/>
      <c r="AG158" s="27">
        <f t="shared" si="13"/>
        <v>0.1934792027</v>
      </c>
      <c r="AH158" s="41">
        <f t="shared" si="14"/>
        <v>233.3826139</v>
      </c>
      <c r="AI158" s="41">
        <f t="shared" si="15"/>
        <v>14708.27877</v>
      </c>
      <c r="AJ158" s="27">
        <f t="shared" si="16"/>
        <v>0.1462207695</v>
      </c>
    </row>
    <row r="159">
      <c r="L159" s="1">
        <v>151.0</v>
      </c>
      <c r="M159" s="3">
        <f t="shared" si="17"/>
        <v>12728.66898</v>
      </c>
      <c r="N159" s="3">
        <f t="shared" si="1"/>
        <v>127.2866898</v>
      </c>
      <c r="O159" s="3">
        <f t="shared" si="2"/>
        <v>12855.95567</v>
      </c>
      <c r="P159" s="3">
        <f t="shared" si="3"/>
        <v>90.42022156</v>
      </c>
      <c r="Q159" s="3">
        <f t="shared" si="4"/>
        <v>12946.37589</v>
      </c>
      <c r="R159" s="1"/>
      <c r="S159" s="1">
        <v>151.0</v>
      </c>
      <c r="T159" s="3">
        <f t="shared" si="18"/>
        <v>14589.97158</v>
      </c>
      <c r="U159" s="3">
        <f t="shared" si="5"/>
        <v>145.8997158</v>
      </c>
      <c r="V159" s="3">
        <f t="shared" si="6"/>
        <v>14735.8713</v>
      </c>
      <c r="W159" s="3">
        <f t="shared" si="7"/>
        <v>117.1501768</v>
      </c>
      <c r="X159" s="3">
        <f t="shared" si="8"/>
        <v>14853.02147</v>
      </c>
      <c r="Y159" s="1"/>
      <c r="Z159" s="27">
        <f t="shared" si="9"/>
        <v>0.1472725336</v>
      </c>
      <c r="AA159" s="27"/>
      <c r="AB159" s="27">
        <v>0.007102126972843417</v>
      </c>
      <c r="AC159" s="27">
        <f t="shared" si="10"/>
        <v>0.01264932193</v>
      </c>
      <c r="AD159" s="41">
        <f t="shared" si="11"/>
        <v>13.5515935</v>
      </c>
      <c r="AE159" s="41">
        <f t="shared" si="12"/>
        <v>12869.50727</v>
      </c>
      <c r="AF159" s="41"/>
      <c r="AG159" s="27">
        <f t="shared" si="13"/>
        <v>0.02364932193</v>
      </c>
      <c r="AH159" s="41">
        <f t="shared" si="14"/>
        <v>29.04111368</v>
      </c>
      <c r="AI159" s="41">
        <f t="shared" si="15"/>
        <v>14764.91241</v>
      </c>
      <c r="AJ159" s="27">
        <f t="shared" si="16"/>
        <v>0.1472787656</v>
      </c>
    </row>
    <row r="160">
      <c r="L160" s="1">
        <v>152.0</v>
      </c>
      <c r="M160" s="3">
        <f t="shared" si="17"/>
        <v>12946.37589</v>
      </c>
      <c r="N160" s="3">
        <f t="shared" si="1"/>
        <v>129.4637589</v>
      </c>
      <c r="O160" s="3">
        <f t="shared" si="2"/>
        <v>13075.83965</v>
      </c>
      <c r="P160" s="3">
        <f t="shared" si="3"/>
        <v>91.96673889</v>
      </c>
      <c r="Q160" s="3">
        <f t="shared" si="4"/>
        <v>13167.80639</v>
      </c>
      <c r="R160" s="1"/>
      <c r="S160" s="1">
        <v>152.0</v>
      </c>
      <c r="T160" s="3">
        <f t="shared" si="18"/>
        <v>14853.02147</v>
      </c>
      <c r="U160" s="3">
        <f t="shared" si="5"/>
        <v>148.5302147</v>
      </c>
      <c r="V160" s="3">
        <f t="shared" si="6"/>
        <v>15001.55169</v>
      </c>
      <c r="W160" s="3">
        <f t="shared" si="7"/>
        <v>119.2623359</v>
      </c>
      <c r="X160" s="3">
        <f t="shared" si="8"/>
        <v>15120.81402</v>
      </c>
      <c r="Y160" s="1"/>
      <c r="Z160" s="27">
        <f t="shared" si="9"/>
        <v>0.148316855</v>
      </c>
      <c r="AA160" s="27"/>
      <c r="AB160" s="27">
        <v>-0.11033804106748411</v>
      </c>
      <c r="AC160" s="27">
        <f t="shared" si="10"/>
        <v>-0.1965187905</v>
      </c>
      <c r="AD160" s="41">
        <f t="shared" si="11"/>
        <v>-214.1373494</v>
      </c>
      <c r="AE160" s="41">
        <f t="shared" si="12"/>
        <v>12861.7023</v>
      </c>
      <c r="AF160" s="41"/>
      <c r="AG160" s="27">
        <f t="shared" si="13"/>
        <v>-0.1855187905</v>
      </c>
      <c r="AH160" s="41">
        <f t="shared" si="14"/>
        <v>-231.922477</v>
      </c>
      <c r="AI160" s="41">
        <f t="shared" si="15"/>
        <v>14769.62921</v>
      </c>
      <c r="AJ160" s="27">
        <f t="shared" si="16"/>
        <v>0.1483417095</v>
      </c>
    </row>
    <row r="161">
      <c r="L161" s="1">
        <v>153.0</v>
      </c>
      <c r="M161" s="3">
        <f t="shared" si="17"/>
        <v>13167.80639</v>
      </c>
      <c r="N161" s="3">
        <f t="shared" si="1"/>
        <v>131.6780639</v>
      </c>
      <c r="O161" s="3">
        <f t="shared" si="2"/>
        <v>13299.48446</v>
      </c>
      <c r="P161" s="3">
        <f t="shared" si="3"/>
        <v>93.53970734</v>
      </c>
      <c r="Q161" s="3">
        <f t="shared" si="4"/>
        <v>13393.02416</v>
      </c>
      <c r="R161" s="1"/>
      <c r="S161" s="1">
        <v>153.0</v>
      </c>
      <c r="T161" s="3">
        <f t="shared" si="18"/>
        <v>15120.81402</v>
      </c>
      <c r="U161" s="3">
        <f t="shared" si="5"/>
        <v>151.2081402</v>
      </c>
      <c r="V161" s="3">
        <f t="shared" si="6"/>
        <v>15272.02216</v>
      </c>
      <c r="W161" s="3">
        <f t="shared" si="7"/>
        <v>121.4125762</v>
      </c>
      <c r="X161" s="3">
        <f t="shared" si="8"/>
        <v>15393.43474</v>
      </c>
      <c r="Y161" s="1"/>
      <c r="Z161" s="27">
        <f t="shared" si="9"/>
        <v>0.1493621271</v>
      </c>
      <c r="AA161" s="27"/>
      <c r="AB161" s="27">
        <v>0.03207326059186952</v>
      </c>
      <c r="AC161" s="27">
        <f t="shared" si="10"/>
        <v>0.05712443612</v>
      </c>
      <c r="AD161" s="41">
        <f t="shared" si="11"/>
        <v>63.31046251</v>
      </c>
      <c r="AE161" s="41">
        <f t="shared" si="12"/>
        <v>13362.79492</v>
      </c>
      <c r="AF161" s="41"/>
      <c r="AG161" s="27">
        <f t="shared" si="13"/>
        <v>0.06812443612</v>
      </c>
      <c r="AH161" s="41">
        <f t="shared" si="14"/>
        <v>86.69982485</v>
      </c>
      <c r="AI161" s="41">
        <f t="shared" si="15"/>
        <v>15358.72199</v>
      </c>
      <c r="AJ161" s="27">
        <f t="shared" si="16"/>
        <v>0.1493644917</v>
      </c>
    </row>
    <row r="162">
      <c r="L162" s="1">
        <v>154.0</v>
      </c>
      <c r="M162" s="3">
        <f t="shared" si="17"/>
        <v>13393.02416</v>
      </c>
      <c r="N162" s="3">
        <f t="shared" si="1"/>
        <v>133.9302416</v>
      </c>
      <c r="O162" s="3">
        <f t="shared" si="2"/>
        <v>13526.9544</v>
      </c>
      <c r="P162" s="3">
        <f t="shared" si="3"/>
        <v>95.13957931</v>
      </c>
      <c r="Q162" s="3">
        <f t="shared" si="4"/>
        <v>13622.09398</v>
      </c>
      <c r="R162" s="1"/>
      <c r="S162" s="1">
        <v>154.0</v>
      </c>
      <c r="T162" s="3">
        <f t="shared" si="18"/>
        <v>15393.43474</v>
      </c>
      <c r="U162" s="3">
        <f t="shared" si="5"/>
        <v>153.9343474</v>
      </c>
      <c r="V162" s="3">
        <f t="shared" si="6"/>
        <v>15547.36909</v>
      </c>
      <c r="W162" s="3">
        <f t="shared" si="7"/>
        <v>123.6015842</v>
      </c>
      <c r="X162" s="3">
        <f t="shared" si="8"/>
        <v>15670.97067</v>
      </c>
      <c r="Y162" s="1"/>
      <c r="Z162" s="27">
        <f t="shared" si="9"/>
        <v>0.1504083506</v>
      </c>
      <c r="AA162" s="27"/>
      <c r="AB162" s="27">
        <v>0.1420413632220088</v>
      </c>
      <c r="AC162" s="27">
        <f t="shared" si="10"/>
        <v>0.2529843436</v>
      </c>
      <c r="AD162" s="41">
        <f t="shared" si="11"/>
        <v>285.1756401</v>
      </c>
      <c r="AE162" s="41">
        <f t="shared" si="12"/>
        <v>13812.13004</v>
      </c>
      <c r="AF162" s="41"/>
      <c r="AG162" s="27">
        <f t="shared" si="13"/>
        <v>0.2639843436</v>
      </c>
      <c r="AH162" s="41">
        <f t="shared" si="14"/>
        <v>342.0218353</v>
      </c>
      <c r="AI162" s="41">
        <f t="shared" si="15"/>
        <v>15889.39092</v>
      </c>
      <c r="AJ162" s="27">
        <f t="shared" si="16"/>
        <v>0.150393956</v>
      </c>
    </row>
    <row r="163">
      <c r="L163" s="1">
        <v>155.0</v>
      </c>
      <c r="M163" s="3">
        <f t="shared" si="17"/>
        <v>13622.09398</v>
      </c>
      <c r="N163" s="3">
        <f t="shared" si="1"/>
        <v>136.2209398</v>
      </c>
      <c r="O163" s="3">
        <f t="shared" si="2"/>
        <v>13758.31492</v>
      </c>
      <c r="P163" s="3">
        <f t="shared" si="3"/>
        <v>96.76681496</v>
      </c>
      <c r="Q163" s="3">
        <f t="shared" si="4"/>
        <v>13855.08174</v>
      </c>
      <c r="R163" s="1"/>
      <c r="S163" s="1">
        <v>155.0</v>
      </c>
      <c r="T163" s="3">
        <f t="shared" si="18"/>
        <v>15670.97067</v>
      </c>
      <c r="U163" s="3">
        <f t="shared" si="5"/>
        <v>156.7097067</v>
      </c>
      <c r="V163" s="3">
        <f t="shared" si="6"/>
        <v>15827.68038</v>
      </c>
      <c r="W163" s="3">
        <f t="shared" si="7"/>
        <v>125.830059</v>
      </c>
      <c r="X163" s="3">
        <f t="shared" si="8"/>
        <v>15953.51044</v>
      </c>
      <c r="Y163" s="1"/>
      <c r="Z163" s="27">
        <f t="shared" si="9"/>
        <v>0.1514555264</v>
      </c>
      <c r="AA163" s="27"/>
      <c r="AB163" s="27">
        <v>0.05046560708314229</v>
      </c>
      <c r="AC163" s="27">
        <f t="shared" si="10"/>
        <v>0.0898823286</v>
      </c>
      <c r="AD163" s="41">
        <f t="shared" si="11"/>
        <v>103.0524486</v>
      </c>
      <c r="AE163" s="41">
        <f t="shared" si="12"/>
        <v>13861.36737</v>
      </c>
      <c r="AF163" s="41"/>
      <c r="AG163" s="27">
        <f t="shared" si="13"/>
        <v>0.1008823286</v>
      </c>
      <c r="AH163" s="41">
        <f t="shared" si="14"/>
        <v>133.0611044</v>
      </c>
      <c r="AI163" s="41">
        <f t="shared" si="15"/>
        <v>15960.74148</v>
      </c>
      <c r="AJ163" s="27">
        <f t="shared" si="16"/>
        <v>0.1514550516</v>
      </c>
    </row>
    <row r="164">
      <c r="L164" s="1">
        <v>156.0</v>
      </c>
      <c r="M164" s="3">
        <f t="shared" si="17"/>
        <v>13855.08174</v>
      </c>
      <c r="N164" s="3">
        <f t="shared" si="1"/>
        <v>138.5508174</v>
      </c>
      <c r="O164" s="3">
        <f t="shared" si="2"/>
        <v>13993.63256</v>
      </c>
      <c r="P164" s="3">
        <f t="shared" si="3"/>
        <v>98.42188231</v>
      </c>
      <c r="Q164" s="3">
        <f t="shared" si="4"/>
        <v>14092.05444</v>
      </c>
      <c r="R164" s="1"/>
      <c r="S164" s="1">
        <v>156.0</v>
      </c>
      <c r="T164" s="3">
        <f t="shared" si="18"/>
        <v>15953.51044</v>
      </c>
      <c r="U164" s="3">
        <f t="shared" si="5"/>
        <v>159.5351044</v>
      </c>
      <c r="V164" s="3">
        <f t="shared" si="6"/>
        <v>16113.04554</v>
      </c>
      <c r="W164" s="3">
        <f t="shared" si="7"/>
        <v>128.0987121</v>
      </c>
      <c r="X164" s="3">
        <f t="shared" si="8"/>
        <v>16241.14425</v>
      </c>
      <c r="Y164" s="1"/>
      <c r="Z164" s="27">
        <f t="shared" si="9"/>
        <v>0.1525036555</v>
      </c>
      <c r="AA164" s="27"/>
      <c r="AB164" s="27">
        <v>0.17105685775410331</v>
      </c>
      <c r="AC164" s="27">
        <f t="shared" si="10"/>
        <v>0.3046627116</v>
      </c>
      <c r="AD164" s="41">
        <f t="shared" si="11"/>
        <v>355.27817</v>
      </c>
      <c r="AE164" s="41">
        <f t="shared" si="12"/>
        <v>14348.91073</v>
      </c>
      <c r="AF164" s="41"/>
      <c r="AG164" s="27">
        <f t="shared" si="13"/>
        <v>0.3156627116</v>
      </c>
      <c r="AH164" s="41">
        <f t="shared" si="14"/>
        <v>423.857304</v>
      </c>
      <c r="AI164" s="41">
        <f t="shared" si="15"/>
        <v>16536.90285</v>
      </c>
      <c r="AJ164" s="27">
        <f t="shared" si="16"/>
        <v>0.1524848932</v>
      </c>
    </row>
    <row r="165">
      <c r="L165" s="1">
        <v>157.0</v>
      </c>
      <c r="M165" s="3">
        <f t="shared" si="17"/>
        <v>14092.05444</v>
      </c>
      <c r="N165" s="3">
        <f t="shared" si="1"/>
        <v>140.9205444</v>
      </c>
      <c r="O165" s="3">
        <f t="shared" si="2"/>
        <v>14232.97498</v>
      </c>
      <c r="P165" s="3">
        <f t="shared" si="3"/>
        <v>100.1052574</v>
      </c>
      <c r="Q165" s="3">
        <f t="shared" si="4"/>
        <v>14333.08024</v>
      </c>
      <c r="R165" s="1"/>
      <c r="S165" s="1">
        <v>157.0</v>
      </c>
      <c r="T165" s="3">
        <f t="shared" si="18"/>
        <v>16241.14425</v>
      </c>
      <c r="U165" s="3">
        <f t="shared" si="5"/>
        <v>162.4114425</v>
      </c>
      <c r="V165" s="3">
        <f t="shared" si="6"/>
        <v>16403.5557</v>
      </c>
      <c r="W165" s="3">
        <f t="shared" si="7"/>
        <v>130.4082678</v>
      </c>
      <c r="X165" s="3">
        <f t="shared" si="8"/>
        <v>16533.96396</v>
      </c>
      <c r="Y165" s="1"/>
      <c r="Z165" s="27">
        <f t="shared" si="9"/>
        <v>0.1535527386</v>
      </c>
      <c r="AA165" s="27"/>
      <c r="AB165" s="27">
        <v>-0.12656557100234828</v>
      </c>
      <c r="AC165" s="27">
        <f t="shared" si="10"/>
        <v>-0.2254210125</v>
      </c>
      <c r="AD165" s="41">
        <f t="shared" si="11"/>
        <v>-267.3676359</v>
      </c>
      <c r="AE165" s="41">
        <f t="shared" si="12"/>
        <v>13965.60735</v>
      </c>
      <c r="AF165" s="41"/>
      <c r="AG165" s="27">
        <f t="shared" si="13"/>
        <v>-0.2144210125</v>
      </c>
      <c r="AH165" s="41">
        <f t="shared" si="14"/>
        <v>-293.105585</v>
      </c>
      <c r="AI165" s="41">
        <f t="shared" si="15"/>
        <v>16110.45011</v>
      </c>
      <c r="AJ165" s="27">
        <f t="shared" si="16"/>
        <v>0.1535803428</v>
      </c>
    </row>
    <row r="166">
      <c r="L166" s="1">
        <v>158.0</v>
      </c>
      <c r="M166" s="3">
        <f t="shared" si="17"/>
        <v>14333.08024</v>
      </c>
      <c r="N166" s="3">
        <f t="shared" si="1"/>
        <v>143.3308024</v>
      </c>
      <c r="O166" s="3">
        <f t="shared" si="2"/>
        <v>14476.41104</v>
      </c>
      <c r="P166" s="3">
        <f t="shared" si="3"/>
        <v>101.8174243</v>
      </c>
      <c r="Q166" s="3">
        <f t="shared" si="4"/>
        <v>14578.22847</v>
      </c>
      <c r="R166" s="1"/>
      <c r="S166" s="1">
        <v>158.0</v>
      </c>
      <c r="T166" s="3">
        <f t="shared" si="18"/>
        <v>16533.96396</v>
      </c>
      <c r="U166" s="3">
        <f t="shared" si="5"/>
        <v>165.3396396</v>
      </c>
      <c r="V166" s="3">
        <f t="shared" si="6"/>
        <v>16699.3036</v>
      </c>
      <c r="W166" s="3">
        <f t="shared" si="7"/>
        <v>132.7594636</v>
      </c>
      <c r="X166" s="3">
        <f t="shared" si="8"/>
        <v>16832.06307</v>
      </c>
      <c r="Y166" s="1"/>
      <c r="Z166" s="27">
        <f t="shared" si="9"/>
        <v>0.1546027767</v>
      </c>
      <c r="AA166" s="27"/>
      <c r="AB166" s="27">
        <v>0.019682422604985428</v>
      </c>
      <c r="AC166" s="27">
        <f t="shared" si="10"/>
        <v>0.03505559684</v>
      </c>
      <c r="AD166" s="41">
        <f t="shared" si="11"/>
        <v>42.28993577</v>
      </c>
      <c r="AE166" s="41">
        <f t="shared" si="12"/>
        <v>14518.70098</v>
      </c>
      <c r="AF166" s="41"/>
      <c r="AG166" s="27">
        <f t="shared" si="13"/>
        <v>0.04605559684</v>
      </c>
      <c r="AH166" s="41">
        <f t="shared" si="14"/>
        <v>64.09136619</v>
      </c>
      <c r="AI166" s="41">
        <f t="shared" si="15"/>
        <v>16763.39497</v>
      </c>
      <c r="AJ166" s="27">
        <f t="shared" si="16"/>
        <v>0.1546070819</v>
      </c>
    </row>
    <row r="167">
      <c r="L167" s="1">
        <v>159.0</v>
      </c>
      <c r="M167" s="3">
        <f t="shared" si="17"/>
        <v>14578.22847</v>
      </c>
      <c r="N167" s="3">
        <f t="shared" si="1"/>
        <v>145.7822847</v>
      </c>
      <c r="O167" s="3">
        <f t="shared" si="2"/>
        <v>14724.01075</v>
      </c>
      <c r="P167" s="3">
        <f t="shared" si="3"/>
        <v>103.5588756</v>
      </c>
      <c r="Q167" s="3">
        <f t="shared" si="4"/>
        <v>14827.56963</v>
      </c>
      <c r="R167" s="1"/>
      <c r="S167" s="1">
        <v>159.0</v>
      </c>
      <c r="T167" s="3">
        <f t="shared" si="18"/>
        <v>16832.06307</v>
      </c>
      <c r="U167" s="3">
        <f t="shared" si="5"/>
        <v>168.3206307</v>
      </c>
      <c r="V167" s="3">
        <f t="shared" si="6"/>
        <v>17000.3837</v>
      </c>
      <c r="W167" s="3">
        <f t="shared" si="7"/>
        <v>135.1530504</v>
      </c>
      <c r="X167" s="3">
        <f t="shared" si="8"/>
        <v>17135.53675</v>
      </c>
      <c r="Y167" s="1"/>
      <c r="Z167" s="27">
        <f t="shared" si="9"/>
        <v>0.1556537706</v>
      </c>
      <c r="AA167" s="27"/>
      <c r="AB167" s="27">
        <v>0.102715558238043</v>
      </c>
      <c r="AC167" s="27">
        <f t="shared" si="10"/>
        <v>0.182942683</v>
      </c>
      <c r="AD167" s="41">
        <f t="shared" si="11"/>
        <v>224.4708359</v>
      </c>
      <c r="AE167" s="41">
        <f t="shared" si="12"/>
        <v>14948.48159</v>
      </c>
      <c r="AF167" s="41"/>
      <c r="AG167" s="27">
        <f t="shared" si="13"/>
        <v>0.193942683</v>
      </c>
      <c r="AH167" s="41">
        <f t="shared" si="14"/>
        <v>274.7583355</v>
      </c>
      <c r="AI167" s="41">
        <f t="shared" si="15"/>
        <v>17275.14203</v>
      </c>
      <c r="AJ167" s="27">
        <f t="shared" si="16"/>
        <v>0.1556452695</v>
      </c>
    </row>
    <row r="168">
      <c r="L168" s="1">
        <v>160.0</v>
      </c>
      <c r="M168" s="3">
        <f t="shared" si="17"/>
        <v>14827.56963</v>
      </c>
      <c r="N168" s="3">
        <f t="shared" si="1"/>
        <v>148.2756963</v>
      </c>
      <c r="O168" s="3">
        <f t="shared" si="2"/>
        <v>14975.84532</v>
      </c>
      <c r="P168" s="3">
        <f t="shared" si="3"/>
        <v>105.3301121</v>
      </c>
      <c r="Q168" s="3">
        <f t="shared" si="4"/>
        <v>15081.17544</v>
      </c>
      <c r="R168" s="1"/>
      <c r="S168" s="1">
        <v>160.0</v>
      </c>
      <c r="T168" s="3">
        <f t="shared" si="18"/>
        <v>17135.53675</v>
      </c>
      <c r="U168" s="3">
        <f t="shared" si="5"/>
        <v>171.3553675</v>
      </c>
      <c r="V168" s="3">
        <f t="shared" si="6"/>
        <v>17306.89212</v>
      </c>
      <c r="W168" s="3">
        <f t="shared" si="7"/>
        <v>137.5897923</v>
      </c>
      <c r="X168" s="3">
        <f t="shared" si="8"/>
        <v>17444.48191</v>
      </c>
      <c r="Y168" s="1"/>
      <c r="Z168" s="27">
        <f t="shared" si="9"/>
        <v>0.1567057211</v>
      </c>
      <c r="AA168" s="27"/>
      <c r="AB168" s="27">
        <v>-0.061706032138078834</v>
      </c>
      <c r="AC168" s="27">
        <f t="shared" si="10"/>
        <v>-0.1099022122</v>
      </c>
      <c r="AD168" s="41">
        <f t="shared" si="11"/>
        <v>-137.1565442</v>
      </c>
      <c r="AE168" s="41">
        <f t="shared" si="12"/>
        <v>14838.68878</v>
      </c>
      <c r="AF168" s="41"/>
      <c r="AG168" s="27">
        <f t="shared" si="13"/>
        <v>-0.09890221218</v>
      </c>
      <c r="AH168" s="41">
        <f t="shared" si="14"/>
        <v>-142.6408263</v>
      </c>
      <c r="AI168" s="41">
        <f t="shared" si="15"/>
        <v>17164.25129</v>
      </c>
      <c r="AJ168" s="27">
        <f t="shared" si="16"/>
        <v>0.1567229116</v>
      </c>
    </row>
    <row r="169">
      <c r="L169" s="1">
        <v>161.0</v>
      </c>
      <c r="M169" s="3">
        <f t="shared" si="17"/>
        <v>15081.17544</v>
      </c>
      <c r="N169" s="3">
        <f t="shared" si="1"/>
        <v>150.8117544</v>
      </c>
      <c r="O169" s="3">
        <f t="shared" si="2"/>
        <v>15231.98719</v>
      </c>
      <c r="P169" s="3">
        <f t="shared" si="3"/>
        <v>107.1316432</v>
      </c>
      <c r="Q169" s="3">
        <f t="shared" si="4"/>
        <v>15339.11883</v>
      </c>
      <c r="R169" s="1"/>
      <c r="S169" s="1">
        <v>161.0</v>
      </c>
      <c r="T169" s="3">
        <f t="shared" si="18"/>
        <v>17444.48191</v>
      </c>
      <c r="U169" s="3">
        <f t="shared" si="5"/>
        <v>174.4448191</v>
      </c>
      <c r="V169" s="3">
        <f t="shared" si="6"/>
        <v>17618.92673</v>
      </c>
      <c r="W169" s="3">
        <f t="shared" si="7"/>
        <v>140.0704675</v>
      </c>
      <c r="X169" s="3">
        <f t="shared" si="8"/>
        <v>17758.99719</v>
      </c>
      <c r="Y169" s="1"/>
      <c r="Z169" s="27">
        <f t="shared" si="9"/>
        <v>0.1577586293</v>
      </c>
      <c r="AA169" s="27"/>
      <c r="AB169" s="27">
        <v>0.05868785593349574</v>
      </c>
      <c r="AC169" s="27">
        <f t="shared" si="10"/>
        <v>0.104526656</v>
      </c>
      <c r="AD169" s="41">
        <f t="shared" si="11"/>
        <v>132.6790571</v>
      </c>
      <c r="AE169" s="41">
        <f t="shared" si="12"/>
        <v>15364.66625</v>
      </c>
      <c r="AF169" s="41"/>
      <c r="AG169" s="27">
        <f t="shared" si="13"/>
        <v>0.115526656</v>
      </c>
      <c r="AH169" s="41">
        <f t="shared" si="14"/>
        <v>169.6213073</v>
      </c>
      <c r="AI169" s="41">
        <f t="shared" si="15"/>
        <v>17788.54803</v>
      </c>
      <c r="AJ169" s="27">
        <f t="shared" si="16"/>
        <v>0.1577568786</v>
      </c>
    </row>
    <row r="170">
      <c r="L170" s="1">
        <v>162.0</v>
      </c>
      <c r="M170" s="3">
        <f t="shared" si="17"/>
        <v>15339.11883</v>
      </c>
      <c r="N170" s="3">
        <f t="shared" si="1"/>
        <v>153.3911883</v>
      </c>
      <c r="O170" s="3">
        <f t="shared" si="2"/>
        <v>15492.51002</v>
      </c>
      <c r="P170" s="3">
        <f t="shared" si="3"/>
        <v>108.9639872</v>
      </c>
      <c r="Q170" s="3">
        <f t="shared" si="4"/>
        <v>15601.47401</v>
      </c>
      <c r="R170" s="1"/>
      <c r="S170" s="1">
        <v>162.0</v>
      </c>
      <c r="T170" s="3">
        <f t="shared" si="18"/>
        <v>17758.99719</v>
      </c>
      <c r="U170" s="3">
        <f t="shared" si="5"/>
        <v>177.5899719</v>
      </c>
      <c r="V170" s="3">
        <f t="shared" si="6"/>
        <v>17936.58717</v>
      </c>
      <c r="W170" s="3">
        <f t="shared" si="7"/>
        <v>142.595868</v>
      </c>
      <c r="X170" s="3">
        <f t="shared" si="8"/>
        <v>18079.18303</v>
      </c>
      <c r="Y170" s="1"/>
      <c r="Z170" s="27">
        <f t="shared" si="9"/>
        <v>0.1588124958</v>
      </c>
      <c r="AA170" s="27"/>
      <c r="AB170" s="27">
        <v>0.1390155063809409</v>
      </c>
      <c r="AC170" s="27">
        <f t="shared" si="10"/>
        <v>0.2475951078</v>
      </c>
      <c r="AD170" s="41">
        <f t="shared" si="11"/>
        <v>319.6558074</v>
      </c>
      <c r="AE170" s="41">
        <f t="shared" si="12"/>
        <v>15812.16583</v>
      </c>
      <c r="AF170" s="41"/>
      <c r="AG170" s="27">
        <f t="shared" si="13"/>
        <v>0.2585951078</v>
      </c>
      <c r="AH170" s="41">
        <f t="shared" si="14"/>
        <v>386.526141</v>
      </c>
      <c r="AI170" s="41">
        <f t="shared" si="15"/>
        <v>18323.11331</v>
      </c>
      <c r="AJ170" s="27">
        <f t="shared" si="16"/>
        <v>0.1587984534</v>
      </c>
    </row>
    <row r="171">
      <c r="L171" s="1">
        <v>163.0</v>
      </c>
      <c r="M171" s="3">
        <f t="shared" si="17"/>
        <v>15601.47401</v>
      </c>
      <c r="N171" s="3">
        <f t="shared" si="1"/>
        <v>156.0147401</v>
      </c>
      <c r="O171" s="3">
        <f t="shared" si="2"/>
        <v>15757.48875</v>
      </c>
      <c r="P171" s="3">
        <f t="shared" si="3"/>
        <v>110.8276709</v>
      </c>
      <c r="Q171" s="3">
        <f t="shared" si="4"/>
        <v>15868.31642</v>
      </c>
      <c r="R171" s="1"/>
      <c r="S171" s="1">
        <v>163.0</v>
      </c>
      <c r="T171" s="3">
        <f t="shared" si="18"/>
        <v>18079.18303</v>
      </c>
      <c r="U171" s="3">
        <f t="shared" si="5"/>
        <v>180.7918303</v>
      </c>
      <c r="V171" s="3">
        <f t="shared" si="6"/>
        <v>18259.97486</v>
      </c>
      <c r="W171" s="3">
        <f t="shared" si="7"/>
        <v>145.1668002</v>
      </c>
      <c r="X171" s="3">
        <f t="shared" si="8"/>
        <v>18405.14166</v>
      </c>
      <c r="Y171" s="1"/>
      <c r="Z171" s="27">
        <f t="shared" si="9"/>
        <v>0.1598673217</v>
      </c>
      <c r="AA171" s="27"/>
      <c r="AB171" s="27">
        <v>0.12321244657015308</v>
      </c>
      <c r="AC171" s="27">
        <f t="shared" si="10"/>
        <v>0.219448893</v>
      </c>
      <c r="AD171" s="41">
        <f t="shared" si="11"/>
        <v>288.1636219</v>
      </c>
      <c r="AE171" s="41">
        <f t="shared" si="12"/>
        <v>16045.65237</v>
      </c>
      <c r="AF171" s="41"/>
      <c r="AG171" s="27">
        <f t="shared" si="13"/>
        <v>0.230448893</v>
      </c>
      <c r="AH171" s="41">
        <f t="shared" si="14"/>
        <v>350.6659162</v>
      </c>
      <c r="AI171" s="41">
        <f t="shared" si="15"/>
        <v>18610.64078</v>
      </c>
      <c r="AJ171" s="27">
        <f t="shared" si="16"/>
        <v>0.1598556638</v>
      </c>
    </row>
    <row r="172">
      <c r="L172" s="1">
        <v>164.0</v>
      </c>
      <c r="M172" s="3">
        <f t="shared" si="17"/>
        <v>15868.31642</v>
      </c>
      <c r="N172" s="3">
        <f t="shared" si="1"/>
        <v>158.6831642</v>
      </c>
      <c r="O172" s="3">
        <f t="shared" si="2"/>
        <v>16026.99958</v>
      </c>
      <c r="P172" s="3">
        <f t="shared" si="3"/>
        <v>112.7232304</v>
      </c>
      <c r="Q172" s="3">
        <f t="shared" si="4"/>
        <v>16139.72281</v>
      </c>
      <c r="R172" s="1"/>
      <c r="S172" s="1">
        <v>164.0</v>
      </c>
      <c r="T172" s="3">
        <f t="shared" si="18"/>
        <v>18405.14166</v>
      </c>
      <c r="U172" s="3">
        <f t="shared" si="5"/>
        <v>184.0514166</v>
      </c>
      <c r="V172" s="3">
        <f t="shared" si="6"/>
        <v>18589.19308</v>
      </c>
      <c r="W172" s="3">
        <f t="shared" si="7"/>
        <v>147.784085</v>
      </c>
      <c r="X172" s="3">
        <f t="shared" si="8"/>
        <v>18736.97717</v>
      </c>
      <c r="Y172" s="1"/>
      <c r="Z172" s="27">
        <f t="shared" si="9"/>
        <v>0.1609231077</v>
      </c>
      <c r="AA172" s="27"/>
      <c r="AB172" s="27">
        <v>0.0542165796997527</v>
      </c>
      <c r="AC172" s="27">
        <f t="shared" si="10"/>
        <v>0.09656303994</v>
      </c>
      <c r="AD172" s="41">
        <f t="shared" si="11"/>
        <v>128.9679834</v>
      </c>
      <c r="AE172" s="41">
        <f t="shared" si="12"/>
        <v>16155.96757</v>
      </c>
      <c r="AF172" s="41"/>
      <c r="AG172" s="27">
        <f t="shared" si="13"/>
        <v>0.1075630399</v>
      </c>
      <c r="AH172" s="41">
        <f t="shared" si="14"/>
        <v>166.6258432</v>
      </c>
      <c r="AI172" s="41">
        <f t="shared" si="15"/>
        <v>18755.81892</v>
      </c>
      <c r="AJ172" s="27">
        <f t="shared" si="16"/>
        <v>0.1609220461</v>
      </c>
    </row>
    <row r="173">
      <c r="L173" s="1">
        <v>165.0</v>
      </c>
      <c r="M173" s="3">
        <f t="shared" si="17"/>
        <v>16139.72281</v>
      </c>
      <c r="N173" s="3">
        <f t="shared" si="1"/>
        <v>161.3972281</v>
      </c>
      <c r="O173" s="3">
        <f t="shared" si="2"/>
        <v>16301.12004</v>
      </c>
      <c r="P173" s="3">
        <f t="shared" si="3"/>
        <v>114.651211</v>
      </c>
      <c r="Q173" s="3">
        <f t="shared" si="4"/>
        <v>16415.77125</v>
      </c>
      <c r="R173" s="1"/>
      <c r="S173" s="1">
        <v>165.0</v>
      </c>
      <c r="T173" s="3">
        <f t="shared" si="18"/>
        <v>18736.97717</v>
      </c>
      <c r="U173" s="3">
        <f t="shared" si="5"/>
        <v>187.3697717</v>
      </c>
      <c r="V173" s="3">
        <f t="shared" si="6"/>
        <v>18924.34694</v>
      </c>
      <c r="W173" s="3">
        <f t="shared" si="7"/>
        <v>150.4485582</v>
      </c>
      <c r="X173" s="3">
        <f t="shared" si="8"/>
        <v>19074.7955</v>
      </c>
      <c r="Y173" s="1"/>
      <c r="Z173" s="27">
        <f t="shared" si="9"/>
        <v>0.1619798547</v>
      </c>
      <c r="AA173" s="27"/>
      <c r="AB173" s="27">
        <v>0.007223844230511138</v>
      </c>
      <c r="AC173" s="27">
        <f t="shared" si="10"/>
        <v>0.0128661078</v>
      </c>
      <c r="AD173" s="41">
        <f t="shared" si="11"/>
        <v>17.47766398</v>
      </c>
      <c r="AE173" s="41">
        <f t="shared" si="12"/>
        <v>16318.59771</v>
      </c>
      <c r="AF173" s="41"/>
      <c r="AG173" s="27">
        <f t="shared" si="13"/>
        <v>0.0238661078</v>
      </c>
      <c r="AH173" s="41">
        <f t="shared" si="14"/>
        <v>37.63754201</v>
      </c>
      <c r="AI173" s="41">
        <f t="shared" si="15"/>
        <v>18961.98448</v>
      </c>
      <c r="AJ173" s="27">
        <f t="shared" si="16"/>
        <v>0.1619861474</v>
      </c>
    </row>
    <row r="174">
      <c r="L174" s="1">
        <v>166.0</v>
      </c>
      <c r="M174" s="3">
        <f t="shared" si="17"/>
        <v>16415.77125</v>
      </c>
      <c r="N174" s="3">
        <f t="shared" si="1"/>
        <v>164.1577125</v>
      </c>
      <c r="O174" s="3">
        <f t="shared" si="2"/>
        <v>16579.92897</v>
      </c>
      <c r="P174" s="3">
        <f t="shared" si="3"/>
        <v>116.6121671</v>
      </c>
      <c r="Q174" s="3">
        <f t="shared" si="4"/>
        <v>16696.54113</v>
      </c>
      <c r="R174" s="1"/>
      <c r="S174" s="1">
        <v>166.0</v>
      </c>
      <c r="T174" s="3">
        <f t="shared" si="18"/>
        <v>19074.7955</v>
      </c>
      <c r="U174" s="3">
        <f t="shared" si="5"/>
        <v>190.747955</v>
      </c>
      <c r="V174" s="3">
        <f t="shared" si="6"/>
        <v>19265.54345</v>
      </c>
      <c r="W174" s="3">
        <f t="shared" si="7"/>
        <v>153.1610704</v>
      </c>
      <c r="X174" s="3">
        <f t="shared" si="8"/>
        <v>19418.70452</v>
      </c>
      <c r="Y174" s="1"/>
      <c r="Z174" s="27">
        <f t="shared" si="9"/>
        <v>0.1630375637</v>
      </c>
      <c r="AA174" s="27"/>
      <c r="AB174" s="27">
        <v>0.051330781679209764</v>
      </c>
      <c r="AC174" s="27">
        <f t="shared" si="10"/>
        <v>0.0914232574</v>
      </c>
      <c r="AD174" s="41">
        <f t="shared" si="11"/>
        <v>126.3159261</v>
      </c>
      <c r="AE174" s="41">
        <f t="shared" si="12"/>
        <v>16706.24489</v>
      </c>
      <c r="AF174" s="41"/>
      <c r="AG174" s="27">
        <f t="shared" si="13"/>
        <v>0.1024232574</v>
      </c>
      <c r="AH174" s="41">
        <f t="shared" si="14"/>
        <v>164.436643</v>
      </c>
      <c r="AI174" s="41">
        <f t="shared" si="15"/>
        <v>19429.98009</v>
      </c>
      <c r="AJ174" s="27">
        <f t="shared" si="16"/>
        <v>0.1630369494</v>
      </c>
    </row>
    <row r="175">
      <c r="L175" s="1">
        <v>167.0</v>
      </c>
      <c r="M175" s="3">
        <f t="shared" si="17"/>
        <v>16696.54113</v>
      </c>
      <c r="N175" s="3">
        <f t="shared" si="1"/>
        <v>166.9654113</v>
      </c>
      <c r="O175" s="3">
        <f t="shared" si="2"/>
        <v>16863.50654</v>
      </c>
      <c r="P175" s="3">
        <f t="shared" si="3"/>
        <v>118.6066627</v>
      </c>
      <c r="Q175" s="3">
        <f t="shared" si="4"/>
        <v>16982.11321</v>
      </c>
      <c r="R175" s="1"/>
      <c r="S175" s="1">
        <v>167.0</v>
      </c>
      <c r="T175" s="3">
        <f t="shared" si="18"/>
        <v>19418.70452</v>
      </c>
      <c r="U175" s="3">
        <f t="shared" si="5"/>
        <v>194.1870452</v>
      </c>
      <c r="V175" s="3">
        <f t="shared" si="6"/>
        <v>19612.89157</v>
      </c>
      <c r="W175" s="3">
        <f t="shared" si="7"/>
        <v>155.922488</v>
      </c>
      <c r="X175" s="3">
        <f t="shared" si="8"/>
        <v>19768.81405</v>
      </c>
      <c r="Y175" s="1"/>
      <c r="Z175" s="27">
        <f t="shared" si="9"/>
        <v>0.1640962355</v>
      </c>
      <c r="AA175" s="27"/>
      <c r="AB175" s="27">
        <v>0.17294551148942133</v>
      </c>
      <c r="AC175" s="27">
        <f t="shared" si="10"/>
        <v>0.3080265193</v>
      </c>
      <c r="AD175" s="41">
        <f t="shared" si="11"/>
        <v>432.8672687</v>
      </c>
      <c r="AE175" s="41">
        <f t="shared" si="12"/>
        <v>17296.37381</v>
      </c>
      <c r="AF175" s="41"/>
      <c r="AG175" s="27">
        <f t="shared" si="13"/>
        <v>0.3190265193</v>
      </c>
      <c r="AH175" s="41">
        <f t="shared" si="14"/>
        <v>521.4193775</v>
      </c>
      <c r="AI175" s="41">
        <f t="shared" si="15"/>
        <v>20134.31094</v>
      </c>
      <c r="AJ175" s="27">
        <f t="shared" si="16"/>
        <v>0.1640770003</v>
      </c>
    </row>
    <row r="176">
      <c r="L176" s="1">
        <v>168.0</v>
      </c>
      <c r="M176" s="3">
        <f t="shared" si="17"/>
        <v>16982.11321</v>
      </c>
      <c r="N176" s="3">
        <f t="shared" si="1"/>
        <v>169.8211321</v>
      </c>
      <c r="O176" s="3">
        <f t="shared" si="2"/>
        <v>17151.93434</v>
      </c>
      <c r="P176" s="3">
        <f t="shared" si="3"/>
        <v>120.6352715</v>
      </c>
      <c r="Q176" s="3">
        <f t="shared" si="4"/>
        <v>17272.56961</v>
      </c>
      <c r="R176" s="1"/>
      <c r="S176" s="1">
        <v>168.0</v>
      </c>
      <c r="T176" s="3">
        <f t="shared" si="18"/>
        <v>19768.81405</v>
      </c>
      <c r="U176" s="3">
        <f t="shared" si="5"/>
        <v>197.6881405</v>
      </c>
      <c r="V176" s="3">
        <f t="shared" si="6"/>
        <v>19966.5022</v>
      </c>
      <c r="W176" s="3">
        <f t="shared" si="7"/>
        <v>158.7336925</v>
      </c>
      <c r="X176" s="3">
        <f t="shared" si="8"/>
        <v>20125.23589</v>
      </c>
      <c r="Y176" s="1"/>
      <c r="Z176" s="27">
        <f t="shared" si="9"/>
        <v>0.1651558709</v>
      </c>
      <c r="AA176" s="27"/>
      <c r="AB176" s="27">
        <v>0.020578766476501406</v>
      </c>
      <c r="AC176" s="27">
        <f t="shared" si="10"/>
        <v>0.03665204003</v>
      </c>
      <c r="AD176" s="41">
        <f t="shared" si="11"/>
        <v>52.38778199</v>
      </c>
      <c r="AE176" s="41">
        <f t="shared" si="12"/>
        <v>17204.32212</v>
      </c>
      <c r="AF176" s="41"/>
      <c r="AG176" s="27">
        <f t="shared" si="13"/>
        <v>0.04765204003</v>
      </c>
      <c r="AH176" s="41">
        <f t="shared" si="14"/>
        <v>79.28704681</v>
      </c>
      <c r="AI176" s="41">
        <f t="shared" si="15"/>
        <v>20045.78924</v>
      </c>
      <c r="AJ176" s="27">
        <f t="shared" si="16"/>
        <v>0.1651600744</v>
      </c>
    </row>
    <row r="177">
      <c r="L177" s="1">
        <v>169.0</v>
      </c>
      <c r="M177" s="3">
        <f t="shared" si="17"/>
        <v>17272.56961</v>
      </c>
      <c r="N177" s="3">
        <f t="shared" si="1"/>
        <v>172.7256961</v>
      </c>
      <c r="O177" s="3">
        <f t="shared" si="2"/>
        <v>17445.29531</v>
      </c>
      <c r="P177" s="3">
        <f t="shared" si="3"/>
        <v>122.698577</v>
      </c>
      <c r="Q177" s="3">
        <f t="shared" si="4"/>
        <v>17567.99388</v>
      </c>
      <c r="R177" s="1"/>
      <c r="S177" s="1">
        <v>169.0</v>
      </c>
      <c r="T177" s="3">
        <f t="shared" si="18"/>
        <v>20125.23589</v>
      </c>
      <c r="U177" s="3">
        <f t="shared" si="5"/>
        <v>201.2523589</v>
      </c>
      <c r="V177" s="3">
        <f t="shared" si="6"/>
        <v>20326.48825</v>
      </c>
      <c r="W177" s="3">
        <f t="shared" si="7"/>
        <v>161.5955816</v>
      </c>
      <c r="X177" s="3">
        <f t="shared" si="8"/>
        <v>20488.08383</v>
      </c>
      <c r="Y177" s="1"/>
      <c r="Z177" s="27">
        <f t="shared" si="9"/>
        <v>0.1662164709</v>
      </c>
      <c r="AA177" s="27"/>
      <c r="AB177" s="27">
        <v>0.0033394944756066497</v>
      </c>
      <c r="AC177" s="27">
        <f t="shared" si="10"/>
        <v>0.005947843634</v>
      </c>
      <c r="AD177" s="41">
        <f t="shared" si="11"/>
        <v>8.646824053</v>
      </c>
      <c r="AE177" s="41">
        <f t="shared" si="12"/>
        <v>17453.94213</v>
      </c>
      <c r="AF177" s="41"/>
      <c r="AG177" s="27">
        <f t="shared" si="13"/>
        <v>0.01694784363</v>
      </c>
      <c r="AH177" s="41">
        <f t="shared" si="14"/>
        <v>28.70751204</v>
      </c>
      <c r="AI177" s="41">
        <f t="shared" si="15"/>
        <v>20355.19576</v>
      </c>
      <c r="AJ177" s="27">
        <f t="shared" si="16"/>
        <v>0.1662234014</v>
      </c>
    </row>
    <row r="178">
      <c r="L178" s="1">
        <v>170.0</v>
      </c>
      <c r="M178" s="3">
        <f t="shared" si="17"/>
        <v>17567.99388</v>
      </c>
      <c r="N178" s="3">
        <f t="shared" si="1"/>
        <v>175.6799388</v>
      </c>
      <c r="O178" s="3">
        <f t="shared" si="2"/>
        <v>17743.67382</v>
      </c>
      <c r="P178" s="3">
        <f t="shared" si="3"/>
        <v>124.7971726</v>
      </c>
      <c r="Q178" s="3">
        <f t="shared" si="4"/>
        <v>17868.47099</v>
      </c>
      <c r="R178" s="1"/>
      <c r="S178" s="1">
        <v>170.0</v>
      </c>
      <c r="T178" s="3">
        <f t="shared" si="18"/>
        <v>20488.08383</v>
      </c>
      <c r="U178" s="3">
        <f t="shared" si="5"/>
        <v>204.8808383</v>
      </c>
      <c r="V178" s="3">
        <f t="shared" si="6"/>
        <v>20692.96467</v>
      </c>
      <c r="W178" s="3">
        <f t="shared" si="7"/>
        <v>164.5090691</v>
      </c>
      <c r="X178" s="3">
        <f t="shared" si="8"/>
        <v>20857.47374</v>
      </c>
      <c r="Y178" s="1"/>
      <c r="Z178" s="27">
        <f t="shared" si="9"/>
        <v>0.1672780364</v>
      </c>
      <c r="AA178" s="27"/>
      <c r="AB178" s="27">
        <v>0.0695058441289757</v>
      </c>
      <c r="AC178" s="27">
        <f t="shared" si="10"/>
        <v>0.1237941537</v>
      </c>
      <c r="AD178" s="41">
        <f t="shared" si="11"/>
        <v>183.0469238</v>
      </c>
      <c r="AE178" s="41">
        <f t="shared" si="12"/>
        <v>17926.72075</v>
      </c>
      <c r="AF178" s="41"/>
      <c r="AG178" s="27">
        <f t="shared" si="13"/>
        <v>0.1347941537</v>
      </c>
      <c r="AH178" s="41">
        <f t="shared" si="14"/>
        <v>232.4408884</v>
      </c>
      <c r="AI178" s="41">
        <f t="shared" si="15"/>
        <v>20925.40556</v>
      </c>
      <c r="AJ178" s="27">
        <f t="shared" si="16"/>
        <v>0.167274587</v>
      </c>
    </row>
    <row r="179">
      <c r="L179" s="1">
        <v>171.0</v>
      </c>
      <c r="M179" s="3">
        <f t="shared" si="17"/>
        <v>17868.47099</v>
      </c>
      <c r="N179" s="3">
        <f t="shared" si="1"/>
        <v>178.6847099</v>
      </c>
      <c r="O179" s="3">
        <f t="shared" si="2"/>
        <v>18047.1557</v>
      </c>
      <c r="P179" s="3">
        <f t="shared" si="3"/>
        <v>126.9316618</v>
      </c>
      <c r="Q179" s="3">
        <f t="shared" si="4"/>
        <v>18174.08737</v>
      </c>
      <c r="R179" s="1"/>
      <c r="S179" s="1">
        <v>171.0</v>
      </c>
      <c r="T179" s="3">
        <f t="shared" si="18"/>
        <v>20857.47374</v>
      </c>
      <c r="U179" s="3">
        <f t="shared" si="5"/>
        <v>208.5747374</v>
      </c>
      <c r="V179" s="3">
        <f t="shared" si="6"/>
        <v>21066.04847</v>
      </c>
      <c r="W179" s="3">
        <f t="shared" si="7"/>
        <v>167.4750854</v>
      </c>
      <c r="X179" s="3">
        <f t="shared" si="8"/>
        <v>21233.52356</v>
      </c>
      <c r="Y179" s="1"/>
      <c r="Z179" s="27">
        <f t="shared" si="9"/>
        <v>0.1683405681</v>
      </c>
      <c r="AA179" s="27"/>
      <c r="AB179" s="27">
        <v>0.08253421752253508</v>
      </c>
      <c r="AC179" s="27">
        <f t="shared" si="10"/>
        <v>0.1469984825</v>
      </c>
      <c r="AD179" s="41">
        <f t="shared" si="11"/>
        <v>221.0753752</v>
      </c>
      <c r="AE179" s="41">
        <f t="shared" si="12"/>
        <v>18268.23108</v>
      </c>
      <c r="AF179" s="41"/>
      <c r="AG179" s="27">
        <f t="shared" si="13"/>
        <v>0.1579984825</v>
      </c>
      <c r="AH179" s="41">
        <f t="shared" si="14"/>
        <v>277.3669743</v>
      </c>
      <c r="AI179" s="41">
        <f t="shared" si="15"/>
        <v>21343.41545</v>
      </c>
      <c r="AJ179" s="27">
        <f t="shared" si="16"/>
        <v>0.1683350924</v>
      </c>
    </row>
    <row r="180">
      <c r="L180" s="1">
        <v>172.0</v>
      </c>
      <c r="M180" s="3">
        <f t="shared" si="17"/>
        <v>18174.08737</v>
      </c>
      <c r="N180" s="3">
        <f t="shared" si="1"/>
        <v>181.7408737</v>
      </c>
      <c r="O180" s="3">
        <f t="shared" si="2"/>
        <v>18355.82824</v>
      </c>
      <c r="P180" s="3">
        <f t="shared" si="3"/>
        <v>129.1026586</v>
      </c>
      <c r="Q180" s="3">
        <f t="shared" si="4"/>
        <v>18484.9309</v>
      </c>
      <c r="R180" s="1"/>
      <c r="S180" s="1">
        <v>172.0</v>
      </c>
      <c r="T180" s="3">
        <f t="shared" si="18"/>
        <v>21233.52356</v>
      </c>
      <c r="U180" s="3">
        <f t="shared" si="5"/>
        <v>212.3352356</v>
      </c>
      <c r="V180" s="3">
        <f t="shared" si="6"/>
        <v>21445.85879</v>
      </c>
      <c r="W180" s="3">
        <f t="shared" si="7"/>
        <v>170.4945774</v>
      </c>
      <c r="X180" s="3">
        <f t="shared" si="8"/>
        <v>21616.35337</v>
      </c>
      <c r="Y180" s="1"/>
      <c r="Z180" s="27">
        <f t="shared" si="9"/>
        <v>0.169404067</v>
      </c>
      <c r="AA180" s="27"/>
      <c r="AB180" s="27">
        <v>0.08304331114410145</v>
      </c>
      <c r="AC180" s="27">
        <f t="shared" si="10"/>
        <v>0.1479052093</v>
      </c>
      <c r="AD180" s="41">
        <f t="shared" si="11"/>
        <v>226.2435516</v>
      </c>
      <c r="AE180" s="41">
        <f t="shared" si="12"/>
        <v>18582.07179</v>
      </c>
      <c r="AF180" s="41"/>
      <c r="AG180" s="27">
        <f t="shared" si="13"/>
        <v>0.1589052093</v>
      </c>
      <c r="AH180" s="41">
        <f t="shared" si="14"/>
        <v>283.9882234</v>
      </c>
      <c r="AI180" s="41">
        <f t="shared" si="15"/>
        <v>21729.84702</v>
      </c>
      <c r="AJ180" s="27">
        <f t="shared" si="16"/>
        <v>0.1693985074</v>
      </c>
    </row>
    <row r="181">
      <c r="L181" s="1">
        <v>173.0</v>
      </c>
      <c r="M181" s="3">
        <f t="shared" si="17"/>
        <v>18484.9309</v>
      </c>
      <c r="N181" s="3">
        <f t="shared" si="1"/>
        <v>184.849309</v>
      </c>
      <c r="O181" s="3">
        <f t="shared" si="2"/>
        <v>18669.78021</v>
      </c>
      <c r="P181" s="3">
        <f t="shared" si="3"/>
        <v>131.3107875</v>
      </c>
      <c r="Q181" s="3">
        <f t="shared" si="4"/>
        <v>18801.091</v>
      </c>
      <c r="R181" s="1"/>
      <c r="S181" s="1">
        <v>173.0</v>
      </c>
      <c r="T181" s="3">
        <f t="shared" si="18"/>
        <v>21616.35337</v>
      </c>
      <c r="U181" s="3">
        <f t="shared" si="5"/>
        <v>216.1635337</v>
      </c>
      <c r="V181" s="3">
        <f t="shared" si="6"/>
        <v>21832.51691</v>
      </c>
      <c r="W181" s="3">
        <f t="shared" si="7"/>
        <v>173.5685094</v>
      </c>
      <c r="X181" s="3">
        <f t="shared" si="8"/>
        <v>22006.08541</v>
      </c>
      <c r="Y181" s="1"/>
      <c r="Z181" s="27">
        <f t="shared" si="9"/>
        <v>0.170468534</v>
      </c>
      <c r="AA181" s="27"/>
      <c r="AB181" s="27">
        <v>-0.05770860993487603</v>
      </c>
      <c r="AC181" s="27">
        <f t="shared" si="10"/>
        <v>-0.1027825591</v>
      </c>
      <c r="AD181" s="41">
        <f t="shared" si="11"/>
        <v>-159.9106489</v>
      </c>
      <c r="AE181" s="41">
        <f t="shared" si="12"/>
        <v>18509.86956</v>
      </c>
      <c r="AF181" s="41"/>
      <c r="AG181" s="27">
        <f t="shared" si="13"/>
        <v>-0.09178255908</v>
      </c>
      <c r="AH181" s="41">
        <f t="shared" si="14"/>
        <v>-166.9870227</v>
      </c>
      <c r="AI181" s="41">
        <f t="shared" si="15"/>
        <v>21665.52988</v>
      </c>
      <c r="AJ181" s="27">
        <f t="shared" si="16"/>
        <v>0.1704852816</v>
      </c>
    </row>
    <row r="182">
      <c r="L182" s="1">
        <v>174.0</v>
      </c>
      <c r="M182" s="3">
        <f t="shared" si="17"/>
        <v>18801.091</v>
      </c>
      <c r="N182" s="3">
        <f t="shared" si="1"/>
        <v>188.01091</v>
      </c>
      <c r="O182" s="3">
        <f t="shared" si="2"/>
        <v>18989.10191</v>
      </c>
      <c r="P182" s="3">
        <f t="shared" si="3"/>
        <v>133.5566834</v>
      </c>
      <c r="Q182" s="3">
        <f t="shared" si="4"/>
        <v>19122.65859</v>
      </c>
      <c r="R182" s="1"/>
      <c r="S182" s="1">
        <v>174.0</v>
      </c>
      <c r="T182" s="3">
        <f t="shared" si="18"/>
        <v>22006.08541</v>
      </c>
      <c r="U182" s="3">
        <f t="shared" si="5"/>
        <v>220.0608541</v>
      </c>
      <c r="V182" s="3">
        <f t="shared" si="6"/>
        <v>22226.14627</v>
      </c>
      <c r="W182" s="3">
        <f t="shared" si="7"/>
        <v>176.6978628</v>
      </c>
      <c r="X182" s="3">
        <f t="shared" si="8"/>
        <v>22402.84413</v>
      </c>
      <c r="Y182" s="1"/>
      <c r="Z182" s="27">
        <f t="shared" si="9"/>
        <v>0.1715339699</v>
      </c>
      <c r="AA182" s="27"/>
      <c r="AB182" s="27">
        <v>0.13978422544270647</v>
      </c>
      <c r="AC182" s="27">
        <f t="shared" si="10"/>
        <v>0.2489642434</v>
      </c>
      <c r="AD182" s="41">
        <f t="shared" si="11"/>
        <v>393.9672824</v>
      </c>
      <c r="AE182" s="41">
        <f t="shared" si="12"/>
        <v>19383.06919</v>
      </c>
      <c r="AF182" s="41"/>
      <c r="AG182" s="27">
        <f t="shared" si="13"/>
        <v>0.2599642434</v>
      </c>
      <c r="AH182" s="41">
        <f t="shared" si="14"/>
        <v>481.5002749</v>
      </c>
      <c r="AI182" s="41">
        <f t="shared" si="15"/>
        <v>22707.64654</v>
      </c>
      <c r="AJ182" s="27">
        <f t="shared" si="16"/>
        <v>0.1715196558</v>
      </c>
    </row>
    <row r="183">
      <c r="L183" s="1">
        <v>175.0</v>
      </c>
      <c r="M183" s="3">
        <f t="shared" si="17"/>
        <v>19122.65859</v>
      </c>
      <c r="N183" s="3">
        <f t="shared" si="1"/>
        <v>191.2265859</v>
      </c>
      <c r="O183" s="3">
        <f t="shared" si="2"/>
        <v>19313.88517</v>
      </c>
      <c r="P183" s="3">
        <f t="shared" si="3"/>
        <v>135.8409924</v>
      </c>
      <c r="Q183" s="3">
        <f t="shared" si="4"/>
        <v>19449.72617</v>
      </c>
      <c r="R183" s="1"/>
      <c r="S183" s="1">
        <v>175.0</v>
      </c>
      <c r="T183" s="3">
        <f t="shared" si="18"/>
        <v>22402.84413</v>
      </c>
      <c r="U183" s="3">
        <f t="shared" si="5"/>
        <v>224.0284413</v>
      </c>
      <c r="V183" s="3">
        <f t="shared" si="6"/>
        <v>22626.87257</v>
      </c>
      <c r="W183" s="3">
        <f t="shared" si="7"/>
        <v>179.883637</v>
      </c>
      <c r="X183" s="3">
        <f t="shared" si="8"/>
        <v>22806.75621</v>
      </c>
      <c r="Y183" s="1"/>
      <c r="Z183" s="27">
        <f t="shared" si="9"/>
        <v>0.1726003756</v>
      </c>
      <c r="AA183" s="27"/>
      <c r="AB183" s="27">
        <v>-0.07685284709395672</v>
      </c>
      <c r="AC183" s="27">
        <f t="shared" si="10"/>
        <v>-0.1368796148</v>
      </c>
      <c r="AD183" s="41">
        <f t="shared" si="11"/>
        <v>-220.3064302</v>
      </c>
      <c r="AE183" s="41">
        <f t="shared" si="12"/>
        <v>19093.57874</v>
      </c>
      <c r="AF183" s="41"/>
      <c r="AG183" s="27">
        <f t="shared" si="13"/>
        <v>-0.1258796148</v>
      </c>
      <c r="AH183" s="41">
        <f t="shared" si="14"/>
        <v>-237.3551669</v>
      </c>
      <c r="AI183" s="41">
        <f t="shared" si="15"/>
        <v>22389.51741</v>
      </c>
      <c r="AJ183" s="27">
        <f t="shared" si="16"/>
        <v>0.172620267</v>
      </c>
    </row>
    <row r="184">
      <c r="L184" s="1">
        <v>176.0</v>
      </c>
      <c r="M184" s="3">
        <f t="shared" si="17"/>
        <v>19449.72617</v>
      </c>
      <c r="N184" s="3">
        <f t="shared" si="1"/>
        <v>194.4972617</v>
      </c>
      <c r="O184" s="3">
        <f t="shared" si="2"/>
        <v>19644.22343</v>
      </c>
      <c r="P184" s="3">
        <f t="shared" si="3"/>
        <v>138.1643714</v>
      </c>
      <c r="Q184" s="3">
        <f t="shared" si="4"/>
        <v>19782.3878</v>
      </c>
      <c r="R184" s="1"/>
      <c r="S184" s="1">
        <v>176.0</v>
      </c>
      <c r="T184" s="3">
        <f t="shared" si="18"/>
        <v>22806.75621</v>
      </c>
      <c r="U184" s="3">
        <f t="shared" si="5"/>
        <v>228.0675621</v>
      </c>
      <c r="V184" s="3">
        <f t="shared" si="6"/>
        <v>23034.82377</v>
      </c>
      <c r="W184" s="3">
        <f t="shared" si="7"/>
        <v>183.126849</v>
      </c>
      <c r="X184" s="3">
        <f t="shared" si="8"/>
        <v>23217.95062</v>
      </c>
      <c r="Y184" s="1"/>
      <c r="Z184" s="27">
        <f t="shared" si="9"/>
        <v>0.1736677521</v>
      </c>
      <c r="AA184" s="27"/>
      <c r="AB184" s="27">
        <v>0.135235792769687</v>
      </c>
      <c r="AC184" s="27">
        <f t="shared" si="10"/>
        <v>0.240863207</v>
      </c>
      <c r="AD184" s="41">
        <f t="shared" si="11"/>
        <v>394.2975545</v>
      </c>
      <c r="AE184" s="41">
        <f t="shared" si="12"/>
        <v>20038.52098</v>
      </c>
      <c r="AF184" s="41"/>
      <c r="AG184" s="27">
        <f t="shared" si="13"/>
        <v>0.251863207</v>
      </c>
      <c r="AH184" s="41">
        <f t="shared" si="14"/>
        <v>483.4687156</v>
      </c>
      <c r="AI184" s="41">
        <f t="shared" si="15"/>
        <v>23518.29249</v>
      </c>
      <c r="AJ184" s="27">
        <f t="shared" si="16"/>
        <v>0.1736541089</v>
      </c>
    </row>
    <row r="185">
      <c r="L185" s="1">
        <v>177.0</v>
      </c>
      <c r="M185" s="3">
        <f t="shared" si="17"/>
        <v>19782.3878</v>
      </c>
      <c r="N185" s="3">
        <f t="shared" si="1"/>
        <v>197.823878</v>
      </c>
      <c r="O185" s="3">
        <f t="shared" si="2"/>
        <v>19980.21168</v>
      </c>
      <c r="P185" s="3">
        <f t="shared" si="3"/>
        <v>140.5274888</v>
      </c>
      <c r="Q185" s="3">
        <f t="shared" si="4"/>
        <v>20120.73917</v>
      </c>
      <c r="R185" s="1"/>
      <c r="S185" s="1">
        <v>177.0</v>
      </c>
      <c r="T185" s="3">
        <f t="shared" si="18"/>
        <v>23217.95062</v>
      </c>
      <c r="U185" s="3">
        <f t="shared" si="5"/>
        <v>232.1795062</v>
      </c>
      <c r="V185" s="3">
        <f t="shared" si="6"/>
        <v>23450.13013</v>
      </c>
      <c r="W185" s="3">
        <f t="shared" si="7"/>
        <v>186.4285345</v>
      </c>
      <c r="X185" s="3">
        <f t="shared" si="8"/>
        <v>23636.55866</v>
      </c>
      <c r="Y185" s="1"/>
      <c r="Z185" s="27">
        <f t="shared" si="9"/>
        <v>0.1747361002</v>
      </c>
      <c r="AA185" s="27"/>
      <c r="AB185" s="27">
        <v>0.13616230866870344</v>
      </c>
      <c r="AC185" s="27">
        <f t="shared" si="10"/>
        <v>0.2425133884</v>
      </c>
      <c r="AD185" s="41">
        <f t="shared" si="11"/>
        <v>403.7890696</v>
      </c>
      <c r="AE185" s="41">
        <f t="shared" si="12"/>
        <v>20384.00075</v>
      </c>
      <c r="AF185" s="41"/>
      <c r="AG185" s="27">
        <f t="shared" si="13"/>
        <v>0.2535133884</v>
      </c>
      <c r="AH185" s="41">
        <f t="shared" si="14"/>
        <v>495.4101622</v>
      </c>
      <c r="AI185" s="41">
        <f t="shared" si="15"/>
        <v>23945.54029</v>
      </c>
      <c r="AJ185" s="27">
        <f t="shared" si="16"/>
        <v>0.1747223023</v>
      </c>
    </row>
    <row r="186">
      <c r="L186" s="1">
        <v>178.0</v>
      </c>
      <c r="M186" s="3">
        <f t="shared" si="17"/>
        <v>20120.73917</v>
      </c>
      <c r="N186" s="3">
        <f t="shared" si="1"/>
        <v>201.2073917</v>
      </c>
      <c r="O186" s="3">
        <f t="shared" si="2"/>
        <v>20321.94656</v>
      </c>
      <c r="P186" s="3">
        <f t="shared" si="3"/>
        <v>142.9310241</v>
      </c>
      <c r="Q186" s="3">
        <f t="shared" si="4"/>
        <v>20464.87758</v>
      </c>
      <c r="R186" s="1"/>
      <c r="S186" s="1">
        <v>178.0</v>
      </c>
      <c r="T186" s="3">
        <f t="shared" si="18"/>
        <v>23636.55866</v>
      </c>
      <c r="U186" s="3">
        <f t="shared" si="5"/>
        <v>236.3655866</v>
      </c>
      <c r="V186" s="3">
        <f t="shared" si="6"/>
        <v>23872.92425</v>
      </c>
      <c r="W186" s="3">
        <f t="shared" si="7"/>
        <v>189.7897478</v>
      </c>
      <c r="X186" s="3">
        <f t="shared" si="8"/>
        <v>24062.714</v>
      </c>
      <c r="Y186" s="1"/>
      <c r="Z186" s="27">
        <f t="shared" si="9"/>
        <v>0.1758054207</v>
      </c>
      <c r="AA186" s="27"/>
      <c r="AB186" s="27">
        <v>0.09892581369720324</v>
      </c>
      <c r="AC186" s="27">
        <f t="shared" si="10"/>
        <v>0.1761929165</v>
      </c>
      <c r="AD186" s="41">
        <f t="shared" si="11"/>
        <v>298.3819194</v>
      </c>
      <c r="AE186" s="41">
        <f t="shared" si="12"/>
        <v>20620.32848</v>
      </c>
      <c r="AF186" s="41"/>
      <c r="AG186" s="27">
        <f t="shared" si="13"/>
        <v>0.1871929165</v>
      </c>
      <c r="AH186" s="41">
        <f t="shared" si="14"/>
        <v>372.4035263</v>
      </c>
      <c r="AI186" s="41">
        <f t="shared" si="15"/>
        <v>24245.32777</v>
      </c>
      <c r="AJ186" s="27">
        <f t="shared" si="16"/>
        <v>0.1757973594</v>
      </c>
    </row>
    <row r="187">
      <c r="L187" s="1">
        <v>179.0</v>
      </c>
      <c r="M187" s="3">
        <f t="shared" si="17"/>
        <v>20464.87758</v>
      </c>
      <c r="N187" s="3">
        <f t="shared" si="1"/>
        <v>204.6487758</v>
      </c>
      <c r="O187" s="3">
        <f t="shared" si="2"/>
        <v>20669.52636</v>
      </c>
      <c r="P187" s="3">
        <f t="shared" si="3"/>
        <v>145.3756687</v>
      </c>
      <c r="Q187" s="3">
        <f t="shared" si="4"/>
        <v>20814.90203</v>
      </c>
      <c r="R187" s="1"/>
      <c r="S187" s="1">
        <v>179.0</v>
      </c>
      <c r="T187" s="3">
        <f t="shared" si="18"/>
        <v>24062.714</v>
      </c>
      <c r="U187" s="3">
        <f t="shared" si="5"/>
        <v>240.62714</v>
      </c>
      <c r="V187" s="3">
        <f t="shared" si="6"/>
        <v>24303.34114</v>
      </c>
      <c r="W187" s="3">
        <f t="shared" si="7"/>
        <v>193.211562</v>
      </c>
      <c r="X187" s="3">
        <f t="shared" si="8"/>
        <v>24496.5527</v>
      </c>
      <c r="Y187" s="1"/>
      <c r="Z187" s="27">
        <f t="shared" si="9"/>
        <v>0.1768757146</v>
      </c>
      <c r="AA187" s="27"/>
      <c r="AB187" s="27">
        <v>0.026283068640446938</v>
      </c>
      <c r="AC187" s="27">
        <f t="shared" si="10"/>
        <v>0.04681175059</v>
      </c>
      <c r="AD187" s="41">
        <f t="shared" si="11"/>
        <v>80.63139273</v>
      </c>
      <c r="AE187" s="41">
        <f t="shared" si="12"/>
        <v>20750.15775</v>
      </c>
      <c r="AF187" s="41"/>
      <c r="AG187" s="27">
        <f t="shared" si="13"/>
        <v>0.05781175059</v>
      </c>
      <c r="AH187" s="41">
        <f t="shared" si="14"/>
        <v>117.0848914</v>
      </c>
      <c r="AI187" s="41">
        <f t="shared" si="15"/>
        <v>24420.42603</v>
      </c>
      <c r="AJ187" s="27">
        <f t="shared" si="16"/>
        <v>0.1768790541</v>
      </c>
    </row>
    <row r="188">
      <c r="L188" s="1">
        <v>180.0</v>
      </c>
      <c r="M188" s="3">
        <f t="shared" si="17"/>
        <v>20814.90203</v>
      </c>
      <c r="N188" s="3">
        <f t="shared" si="1"/>
        <v>208.1490203</v>
      </c>
      <c r="O188" s="3">
        <f t="shared" si="2"/>
        <v>21023.05105</v>
      </c>
      <c r="P188" s="3">
        <f t="shared" si="3"/>
        <v>147.8621257</v>
      </c>
      <c r="Q188" s="3">
        <f t="shared" si="4"/>
        <v>21170.91317</v>
      </c>
      <c r="R188" s="1"/>
      <c r="S188" s="1">
        <v>180.0</v>
      </c>
      <c r="T188" s="3">
        <f t="shared" si="18"/>
        <v>24496.5527</v>
      </c>
      <c r="U188" s="3">
        <f t="shared" si="5"/>
        <v>244.965527</v>
      </c>
      <c r="V188" s="3">
        <f t="shared" si="6"/>
        <v>24741.51822</v>
      </c>
      <c r="W188" s="3">
        <f t="shared" si="7"/>
        <v>196.6950699</v>
      </c>
      <c r="X188" s="3">
        <f t="shared" si="8"/>
        <v>24938.21329</v>
      </c>
      <c r="Y188" s="1"/>
      <c r="Z188" s="27">
        <f t="shared" si="9"/>
        <v>0.1779469828</v>
      </c>
      <c r="AA188" s="27"/>
      <c r="AB188" s="27">
        <v>0.1120640215253139</v>
      </c>
      <c r="AC188" s="27">
        <f t="shared" si="10"/>
        <v>0.1995928671</v>
      </c>
      <c r="AD188" s="41">
        <f t="shared" si="11"/>
        <v>349.6709195</v>
      </c>
      <c r="AE188" s="41">
        <f t="shared" si="12"/>
        <v>21372.72197</v>
      </c>
      <c r="AF188" s="41"/>
      <c r="AG188" s="27">
        <f t="shared" si="13"/>
        <v>0.2105928671</v>
      </c>
      <c r="AH188" s="41">
        <f t="shared" si="14"/>
        <v>434.1989383</v>
      </c>
      <c r="AI188" s="41">
        <f t="shared" si="15"/>
        <v>25175.71716</v>
      </c>
      <c r="AJ188" s="27">
        <f t="shared" si="16"/>
        <v>0.1779368675</v>
      </c>
    </row>
    <row r="189">
      <c r="L189" s="1">
        <v>181.0</v>
      </c>
      <c r="M189" s="3">
        <f t="shared" si="17"/>
        <v>21170.91317</v>
      </c>
      <c r="N189" s="3">
        <f t="shared" si="1"/>
        <v>211.7091317</v>
      </c>
      <c r="O189" s="3">
        <f t="shared" si="2"/>
        <v>21382.62231</v>
      </c>
      <c r="P189" s="3">
        <f t="shared" si="3"/>
        <v>150.3911102</v>
      </c>
      <c r="Q189" s="3">
        <f t="shared" si="4"/>
        <v>21533.01342</v>
      </c>
      <c r="R189" s="1"/>
      <c r="S189" s="1">
        <v>181.0</v>
      </c>
      <c r="T189" s="3">
        <f t="shared" si="18"/>
        <v>24938.21329</v>
      </c>
      <c r="U189" s="3">
        <f t="shared" si="5"/>
        <v>249.3821329</v>
      </c>
      <c r="V189" s="3">
        <f t="shared" si="6"/>
        <v>25187.59543</v>
      </c>
      <c r="W189" s="3">
        <f t="shared" si="7"/>
        <v>200.2413837</v>
      </c>
      <c r="X189" s="3">
        <f t="shared" si="8"/>
        <v>25387.83681</v>
      </c>
      <c r="Y189" s="1"/>
      <c r="Z189" s="27">
        <f t="shared" si="9"/>
        <v>0.1790192261</v>
      </c>
      <c r="AA189" s="27"/>
      <c r="AB189" s="27">
        <v>0.07459522583708</v>
      </c>
      <c r="AC189" s="27">
        <f t="shared" si="10"/>
        <v>0.1328586534</v>
      </c>
      <c r="AD189" s="41">
        <f t="shared" si="11"/>
        <v>236.7388672</v>
      </c>
      <c r="AE189" s="41">
        <f t="shared" si="12"/>
        <v>21619.36117</v>
      </c>
      <c r="AF189" s="41"/>
      <c r="AG189" s="27">
        <f t="shared" si="13"/>
        <v>0.1438586534</v>
      </c>
      <c r="AH189" s="41">
        <f t="shared" si="14"/>
        <v>301.9544634</v>
      </c>
      <c r="AI189" s="41">
        <f t="shared" si="15"/>
        <v>25489.54989</v>
      </c>
      <c r="AJ189" s="27">
        <f t="shared" si="16"/>
        <v>0.1790149435</v>
      </c>
    </row>
    <row r="190">
      <c r="L190" s="1">
        <v>182.0</v>
      </c>
      <c r="M190" s="3">
        <f t="shared" si="17"/>
        <v>21533.01342</v>
      </c>
      <c r="N190" s="3">
        <f t="shared" si="1"/>
        <v>215.3301342</v>
      </c>
      <c r="O190" s="3">
        <f t="shared" si="2"/>
        <v>21748.34355</v>
      </c>
      <c r="P190" s="3">
        <f t="shared" si="3"/>
        <v>152.9633496</v>
      </c>
      <c r="Q190" s="3">
        <f t="shared" si="4"/>
        <v>21901.3069</v>
      </c>
      <c r="R190" s="1"/>
      <c r="S190" s="1">
        <v>182.0</v>
      </c>
      <c r="T190" s="3">
        <f t="shared" si="18"/>
        <v>25387.83681</v>
      </c>
      <c r="U190" s="3">
        <f t="shared" si="5"/>
        <v>253.8783681</v>
      </c>
      <c r="V190" s="3">
        <f t="shared" si="6"/>
        <v>25641.71518</v>
      </c>
      <c r="W190" s="3">
        <f t="shared" si="7"/>
        <v>203.8516357</v>
      </c>
      <c r="X190" s="3">
        <f t="shared" si="8"/>
        <v>25845.56682</v>
      </c>
      <c r="Y190" s="1"/>
      <c r="Z190" s="27">
        <f t="shared" si="9"/>
        <v>0.1800924454</v>
      </c>
      <c r="AA190" s="27"/>
      <c r="AB190" s="27">
        <v>-0.016480010854732524</v>
      </c>
      <c r="AC190" s="27">
        <f t="shared" si="10"/>
        <v>-0.02935190591</v>
      </c>
      <c r="AD190" s="41">
        <f t="shared" si="11"/>
        <v>-53.19627781</v>
      </c>
      <c r="AE190" s="41">
        <f t="shared" si="12"/>
        <v>21695.14727</v>
      </c>
      <c r="AF190" s="41"/>
      <c r="AG190" s="27">
        <f t="shared" si="13"/>
        <v>-0.01835190591</v>
      </c>
      <c r="AH190" s="41">
        <f t="shared" si="14"/>
        <v>-39.21452871</v>
      </c>
      <c r="AI190" s="41">
        <f t="shared" si="15"/>
        <v>25602.50065</v>
      </c>
      <c r="AJ190" s="27">
        <f t="shared" si="16"/>
        <v>0.1801026437</v>
      </c>
    </row>
    <row r="191">
      <c r="L191" s="1">
        <v>183.0</v>
      </c>
      <c r="M191" s="3">
        <f t="shared" si="17"/>
        <v>21901.3069</v>
      </c>
      <c r="N191" s="3">
        <f t="shared" si="1"/>
        <v>219.013069</v>
      </c>
      <c r="O191" s="3">
        <f t="shared" si="2"/>
        <v>22120.31997</v>
      </c>
      <c r="P191" s="3">
        <f t="shared" si="3"/>
        <v>155.5795838</v>
      </c>
      <c r="Q191" s="3">
        <f t="shared" si="4"/>
        <v>22275.89955</v>
      </c>
      <c r="R191" s="1"/>
      <c r="S191" s="1">
        <v>183.0</v>
      </c>
      <c r="T191" s="3">
        <f t="shared" si="18"/>
        <v>25845.56682</v>
      </c>
      <c r="U191" s="3">
        <f t="shared" si="5"/>
        <v>258.4556682</v>
      </c>
      <c r="V191" s="3">
        <f t="shared" si="6"/>
        <v>26104.02248</v>
      </c>
      <c r="W191" s="3">
        <f t="shared" si="7"/>
        <v>207.5269787</v>
      </c>
      <c r="X191" s="3">
        <f t="shared" si="8"/>
        <v>26311.54946</v>
      </c>
      <c r="Y191" s="1"/>
      <c r="Z191" s="27">
        <f t="shared" si="9"/>
        <v>0.1811666416</v>
      </c>
      <c r="AA191" s="27"/>
      <c r="AB191" s="27">
        <v>0.002156996510275372</v>
      </c>
      <c r="AC191" s="27">
        <f t="shared" si="10"/>
        <v>0.003841742532</v>
      </c>
      <c r="AD191" s="41">
        <f t="shared" si="11"/>
        <v>7.081714504</v>
      </c>
      <c r="AE191" s="41">
        <f t="shared" si="12"/>
        <v>22127.40168</v>
      </c>
      <c r="AF191" s="41"/>
      <c r="AG191" s="27">
        <f t="shared" si="13"/>
        <v>0.01484174253</v>
      </c>
      <c r="AH191" s="41">
        <f t="shared" si="14"/>
        <v>32.28576506</v>
      </c>
      <c r="AI191" s="41">
        <f t="shared" si="15"/>
        <v>26136.30825</v>
      </c>
      <c r="AJ191" s="27">
        <f t="shared" si="16"/>
        <v>0.1811738506</v>
      </c>
    </row>
    <row r="192">
      <c r="L192" s="1">
        <v>184.0</v>
      </c>
      <c r="M192" s="3">
        <f t="shared" si="17"/>
        <v>22275.89955</v>
      </c>
      <c r="N192" s="3">
        <f t="shared" si="1"/>
        <v>222.7589955</v>
      </c>
      <c r="O192" s="3">
        <f t="shared" si="2"/>
        <v>22498.65855</v>
      </c>
      <c r="P192" s="3">
        <f t="shared" si="3"/>
        <v>158.2405651</v>
      </c>
      <c r="Q192" s="3">
        <f t="shared" si="4"/>
        <v>22656.89911</v>
      </c>
      <c r="R192" s="1"/>
      <c r="S192" s="1">
        <v>184.0</v>
      </c>
      <c r="T192" s="3">
        <f t="shared" si="18"/>
        <v>26311.54946</v>
      </c>
      <c r="U192" s="3">
        <f t="shared" si="5"/>
        <v>263.1154946</v>
      </c>
      <c r="V192" s="3">
        <f t="shared" si="6"/>
        <v>26574.66496</v>
      </c>
      <c r="W192" s="3">
        <f t="shared" si="7"/>
        <v>211.2685864</v>
      </c>
      <c r="X192" s="3">
        <f t="shared" si="8"/>
        <v>26785.93354</v>
      </c>
      <c r="Y192" s="1"/>
      <c r="Z192" s="27">
        <f t="shared" si="9"/>
        <v>0.1822418156</v>
      </c>
      <c r="AA192" s="27"/>
      <c r="AB192" s="27">
        <v>0.07241821080395576</v>
      </c>
      <c r="AC192" s="27">
        <f t="shared" si="10"/>
        <v>0.1289812567</v>
      </c>
      <c r="AD192" s="41">
        <f t="shared" si="11"/>
        <v>241.8254377</v>
      </c>
      <c r="AE192" s="41">
        <f t="shared" si="12"/>
        <v>22740.48399</v>
      </c>
      <c r="AF192" s="41"/>
      <c r="AG192" s="27">
        <f t="shared" si="13"/>
        <v>0.1399812567</v>
      </c>
      <c r="AH192" s="41">
        <f t="shared" si="14"/>
        <v>309.9962497</v>
      </c>
      <c r="AI192" s="41">
        <f t="shared" si="15"/>
        <v>26884.66121</v>
      </c>
      <c r="AJ192" s="27">
        <f t="shared" si="16"/>
        <v>0.1822378637</v>
      </c>
    </row>
    <row r="193">
      <c r="L193" s="1">
        <v>185.0</v>
      </c>
      <c r="M193" s="3">
        <f t="shared" si="17"/>
        <v>22656.89911</v>
      </c>
      <c r="N193" s="3">
        <f t="shared" si="1"/>
        <v>226.5689911</v>
      </c>
      <c r="O193" s="3">
        <f t="shared" si="2"/>
        <v>22883.4681</v>
      </c>
      <c r="P193" s="3">
        <f t="shared" si="3"/>
        <v>160.947059</v>
      </c>
      <c r="Q193" s="3">
        <f t="shared" si="4"/>
        <v>23044.41516</v>
      </c>
      <c r="R193" s="1"/>
      <c r="S193" s="1">
        <v>185.0</v>
      </c>
      <c r="T193" s="3">
        <f t="shared" si="18"/>
        <v>26785.93354</v>
      </c>
      <c r="U193" s="3">
        <f t="shared" si="5"/>
        <v>267.8593354</v>
      </c>
      <c r="V193" s="3">
        <f t="shared" si="6"/>
        <v>27053.79288</v>
      </c>
      <c r="W193" s="3">
        <f t="shared" si="7"/>
        <v>215.0776534</v>
      </c>
      <c r="X193" s="3">
        <f t="shared" si="8"/>
        <v>27268.87053</v>
      </c>
      <c r="Y193" s="1"/>
      <c r="Z193" s="27">
        <f t="shared" si="9"/>
        <v>0.1833179683</v>
      </c>
      <c r="AA193" s="27"/>
      <c r="AB193" s="27">
        <v>-0.031010218818086202</v>
      </c>
      <c r="AC193" s="27">
        <f t="shared" si="10"/>
        <v>-0.05523109379</v>
      </c>
      <c r="AD193" s="41">
        <f t="shared" si="11"/>
        <v>-105.3232478</v>
      </c>
      <c r="AE193" s="41">
        <f t="shared" si="12"/>
        <v>22778.14486</v>
      </c>
      <c r="AF193" s="41"/>
      <c r="AG193" s="27">
        <f t="shared" si="13"/>
        <v>-0.04423109379</v>
      </c>
      <c r="AH193" s="41">
        <f t="shared" si="14"/>
        <v>-99.71823751</v>
      </c>
      <c r="AI193" s="41">
        <f t="shared" si="15"/>
        <v>26954.07464</v>
      </c>
      <c r="AJ193" s="27">
        <f t="shared" si="16"/>
        <v>0.1833305483</v>
      </c>
    </row>
    <row r="194">
      <c r="L194" s="1">
        <v>186.0</v>
      </c>
      <c r="M194" s="3">
        <f t="shared" si="17"/>
        <v>23044.41516</v>
      </c>
      <c r="N194" s="3">
        <f t="shared" si="1"/>
        <v>230.4441516</v>
      </c>
      <c r="O194" s="3">
        <f t="shared" si="2"/>
        <v>23274.85931</v>
      </c>
      <c r="P194" s="3">
        <f t="shared" si="3"/>
        <v>163.6998438</v>
      </c>
      <c r="Q194" s="3">
        <f t="shared" si="4"/>
        <v>23438.55916</v>
      </c>
      <c r="R194" s="1"/>
      <c r="S194" s="1">
        <v>186.0</v>
      </c>
      <c r="T194" s="3">
        <f t="shared" si="18"/>
        <v>27268.87053</v>
      </c>
      <c r="U194" s="3">
        <f t="shared" si="5"/>
        <v>272.6887053</v>
      </c>
      <c r="V194" s="3">
        <f t="shared" si="6"/>
        <v>27541.55924</v>
      </c>
      <c r="W194" s="3">
        <f t="shared" si="7"/>
        <v>218.9553959</v>
      </c>
      <c r="X194" s="3">
        <f t="shared" si="8"/>
        <v>27760.51463</v>
      </c>
      <c r="Y194" s="1"/>
      <c r="Z194" s="27">
        <f t="shared" si="9"/>
        <v>0.1843951007</v>
      </c>
      <c r="AA194" s="27"/>
      <c r="AB194" s="27">
        <v>-0.003530902290582595</v>
      </c>
      <c r="AC194" s="27">
        <f t="shared" si="10"/>
        <v>-0.006288752643</v>
      </c>
      <c r="AD194" s="41">
        <f t="shared" si="11"/>
        <v>-12.19748609</v>
      </c>
      <c r="AE194" s="41">
        <f t="shared" si="12"/>
        <v>23262.66183</v>
      </c>
      <c r="AF194" s="41"/>
      <c r="AG194" s="27">
        <f t="shared" si="13"/>
        <v>0.004711247357</v>
      </c>
      <c r="AH194" s="41">
        <f t="shared" si="14"/>
        <v>10.81292485</v>
      </c>
      <c r="AI194" s="41">
        <f t="shared" si="15"/>
        <v>27552.37216</v>
      </c>
      <c r="AJ194" s="27">
        <f t="shared" si="16"/>
        <v>0.1844032452</v>
      </c>
    </row>
    <row r="195">
      <c r="L195" s="1">
        <v>187.0</v>
      </c>
      <c r="M195" s="3">
        <f t="shared" si="17"/>
        <v>23438.55916</v>
      </c>
      <c r="N195" s="3">
        <f t="shared" si="1"/>
        <v>234.3855916</v>
      </c>
      <c r="O195" s="3">
        <f t="shared" si="2"/>
        <v>23672.94475</v>
      </c>
      <c r="P195" s="3">
        <f t="shared" si="3"/>
        <v>166.4997114</v>
      </c>
      <c r="Q195" s="3">
        <f t="shared" si="4"/>
        <v>23839.44446</v>
      </c>
      <c r="R195" s="1"/>
      <c r="S195" s="1">
        <v>187.0</v>
      </c>
      <c r="T195" s="3">
        <f t="shared" si="18"/>
        <v>27760.51463</v>
      </c>
      <c r="U195" s="3">
        <f t="shared" si="5"/>
        <v>277.6051463</v>
      </c>
      <c r="V195" s="3">
        <f t="shared" si="6"/>
        <v>28038.11978</v>
      </c>
      <c r="W195" s="3">
        <f t="shared" si="7"/>
        <v>222.9030522</v>
      </c>
      <c r="X195" s="3">
        <f t="shared" si="8"/>
        <v>28261.02283</v>
      </c>
      <c r="Y195" s="1"/>
      <c r="Z195" s="27">
        <f t="shared" si="9"/>
        <v>0.1854732134</v>
      </c>
      <c r="AA195" s="27"/>
      <c r="AB195" s="27">
        <v>0.025402643568173983</v>
      </c>
      <c r="AC195" s="27">
        <f t="shared" si="10"/>
        <v>0.04524365976</v>
      </c>
      <c r="AD195" s="41">
        <f t="shared" si="11"/>
        <v>89.25422149</v>
      </c>
      <c r="AE195" s="41">
        <f t="shared" si="12"/>
        <v>23762.19897</v>
      </c>
      <c r="AF195" s="41"/>
      <c r="AG195" s="27">
        <f t="shared" si="13"/>
        <v>0.05624365976</v>
      </c>
      <c r="AH195" s="41">
        <f t="shared" si="14"/>
        <v>131.4138724</v>
      </c>
      <c r="AI195" s="41">
        <f t="shared" si="15"/>
        <v>28169.53365</v>
      </c>
      <c r="AJ195" s="27">
        <f t="shared" si="16"/>
        <v>0.1854767181</v>
      </c>
    </row>
    <row r="196">
      <c r="L196" s="1">
        <v>188.0</v>
      </c>
      <c r="M196" s="3">
        <f t="shared" si="17"/>
        <v>23839.44446</v>
      </c>
      <c r="N196" s="3">
        <f t="shared" si="1"/>
        <v>238.3944446</v>
      </c>
      <c r="O196" s="3">
        <f t="shared" si="2"/>
        <v>24077.83891</v>
      </c>
      <c r="P196" s="3">
        <f t="shared" si="3"/>
        <v>169.347467</v>
      </c>
      <c r="Q196" s="3">
        <f t="shared" si="4"/>
        <v>24247.18637</v>
      </c>
      <c r="R196" s="1"/>
      <c r="S196" s="1">
        <v>188.0</v>
      </c>
      <c r="T196" s="3">
        <f t="shared" si="18"/>
        <v>28261.02283</v>
      </c>
      <c r="U196" s="3">
        <f t="shared" si="5"/>
        <v>282.6102283</v>
      </c>
      <c r="V196" s="3">
        <f t="shared" si="6"/>
        <v>28543.63306</v>
      </c>
      <c r="W196" s="3">
        <f t="shared" si="7"/>
        <v>226.9218828</v>
      </c>
      <c r="X196" s="3">
        <f t="shared" si="8"/>
        <v>28770.55494</v>
      </c>
      <c r="Y196" s="1"/>
      <c r="Z196" s="27">
        <f t="shared" si="9"/>
        <v>0.1865523076</v>
      </c>
      <c r="AA196" s="27"/>
      <c r="AB196" s="27">
        <v>-0.11209173293988851</v>
      </c>
      <c r="AC196" s="27">
        <f t="shared" si="10"/>
        <v>-0.1996422228</v>
      </c>
      <c r="AD196" s="41">
        <f t="shared" si="11"/>
        <v>-400.57944</v>
      </c>
      <c r="AE196" s="41">
        <f t="shared" si="12"/>
        <v>23677.25947</v>
      </c>
      <c r="AF196" s="41"/>
      <c r="AG196" s="27">
        <f t="shared" si="13"/>
        <v>-0.1886422228</v>
      </c>
      <c r="AH196" s="41">
        <f t="shared" si="14"/>
        <v>-448.711199</v>
      </c>
      <c r="AI196" s="41">
        <f t="shared" si="15"/>
        <v>28094.92186</v>
      </c>
      <c r="AJ196" s="27">
        <f t="shared" si="16"/>
        <v>0.1865782821</v>
      </c>
    </row>
    <row r="197">
      <c r="L197" s="1">
        <v>189.0</v>
      </c>
      <c r="M197" s="3">
        <f t="shared" si="17"/>
        <v>24247.18637</v>
      </c>
      <c r="N197" s="3">
        <f t="shared" si="1"/>
        <v>242.4718637</v>
      </c>
      <c r="O197" s="3">
        <f t="shared" si="2"/>
        <v>24489.65824</v>
      </c>
      <c r="P197" s="3">
        <f t="shared" si="3"/>
        <v>172.2439296</v>
      </c>
      <c r="Q197" s="3">
        <f t="shared" si="4"/>
        <v>24661.90217</v>
      </c>
      <c r="R197" s="1"/>
      <c r="S197" s="1">
        <v>189.0</v>
      </c>
      <c r="T197" s="3">
        <f t="shared" si="18"/>
        <v>28770.55494</v>
      </c>
      <c r="U197" s="3">
        <f t="shared" si="5"/>
        <v>287.7055494</v>
      </c>
      <c r="V197" s="3">
        <f t="shared" si="6"/>
        <v>29058.26049</v>
      </c>
      <c r="W197" s="3">
        <f t="shared" si="7"/>
        <v>231.0131709</v>
      </c>
      <c r="X197" s="3">
        <f t="shared" si="8"/>
        <v>29289.27366</v>
      </c>
      <c r="Y197" s="1"/>
      <c r="Z197" s="27">
        <f t="shared" si="9"/>
        <v>0.187632384</v>
      </c>
      <c r="AA197" s="27"/>
      <c r="AB197" s="27">
        <v>0.00611726784718386</v>
      </c>
      <c r="AC197" s="27">
        <f t="shared" si="10"/>
        <v>0.01089522767</v>
      </c>
      <c r="AD197" s="41">
        <f t="shared" si="11"/>
        <v>22.23503351</v>
      </c>
      <c r="AE197" s="41">
        <f t="shared" si="12"/>
        <v>24511.89327</v>
      </c>
      <c r="AF197" s="41"/>
      <c r="AG197" s="27">
        <f t="shared" si="13"/>
        <v>0.02189522767</v>
      </c>
      <c r="AH197" s="41">
        <f t="shared" si="14"/>
        <v>53.0197691</v>
      </c>
      <c r="AI197" s="41">
        <f t="shared" si="15"/>
        <v>29111.28026</v>
      </c>
      <c r="AJ197" s="27">
        <f t="shared" si="16"/>
        <v>0.1876389939</v>
      </c>
    </row>
    <row r="198">
      <c r="L198" s="1">
        <v>190.0</v>
      </c>
      <c r="M198" s="3">
        <f t="shared" si="17"/>
        <v>24661.90217</v>
      </c>
      <c r="N198" s="3">
        <f t="shared" si="1"/>
        <v>246.6190217</v>
      </c>
      <c r="O198" s="3">
        <f t="shared" si="2"/>
        <v>24908.52119</v>
      </c>
      <c r="P198" s="3">
        <f t="shared" si="3"/>
        <v>175.1899324</v>
      </c>
      <c r="Q198" s="3">
        <f t="shared" si="4"/>
        <v>25083.71112</v>
      </c>
      <c r="R198" s="1"/>
      <c r="S198" s="1">
        <v>190.0</v>
      </c>
      <c r="T198" s="3">
        <f t="shared" si="18"/>
        <v>29289.27366</v>
      </c>
      <c r="U198" s="3">
        <f t="shared" si="5"/>
        <v>292.8927366</v>
      </c>
      <c r="V198" s="3">
        <f t="shared" si="6"/>
        <v>29582.1664</v>
      </c>
      <c r="W198" s="3">
        <f t="shared" si="7"/>
        <v>235.1782229</v>
      </c>
      <c r="X198" s="3">
        <f t="shared" si="8"/>
        <v>29817.34462</v>
      </c>
      <c r="Y198" s="1"/>
      <c r="Z198" s="27">
        <f t="shared" si="9"/>
        <v>0.1887134436</v>
      </c>
      <c r="AA198" s="27"/>
      <c r="AB198" s="27">
        <v>-0.03098078098868999</v>
      </c>
      <c r="AC198" s="27">
        <f t="shared" si="10"/>
        <v>-0.05517866322</v>
      </c>
      <c r="AD198" s="41">
        <f t="shared" si="11"/>
        <v>-114.5349085</v>
      </c>
      <c r="AE198" s="41">
        <f t="shared" si="12"/>
        <v>24793.98628</v>
      </c>
      <c r="AF198" s="41"/>
      <c r="AG198" s="27">
        <f t="shared" si="13"/>
        <v>-0.04417866322</v>
      </c>
      <c r="AH198" s="41">
        <f t="shared" si="14"/>
        <v>-108.9083805</v>
      </c>
      <c r="AI198" s="41">
        <f t="shared" si="15"/>
        <v>29473.25802</v>
      </c>
      <c r="AJ198" s="27">
        <f t="shared" si="16"/>
        <v>0.1887260761</v>
      </c>
    </row>
    <row r="199">
      <c r="L199" s="1">
        <v>191.0</v>
      </c>
      <c r="M199" s="3">
        <f t="shared" si="17"/>
        <v>25083.71112</v>
      </c>
      <c r="N199" s="3">
        <f t="shared" si="1"/>
        <v>250.8371112</v>
      </c>
      <c r="O199" s="3">
        <f t="shared" si="2"/>
        <v>25334.54823</v>
      </c>
      <c r="P199" s="3">
        <f t="shared" si="3"/>
        <v>178.1863226</v>
      </c>
      <c r="Q199" s="3">
        <f t="shared" si="4"/>
        <v>25512.73455</v>
      </c>
      <c r="R199" s="1"/>
      <c r="S199" s="1">
        <v>191.0</v>
      </c>
      <c r="T199" s="3">
        <f t="shared" si="18"/>
        <v>29817.34462</v>
      </c>
      <c r="U199" s="3">
        <f t="shared" si="5"/>
        <v>298.1734462</v>
      </c>
      <c r="V199" s="3">
        <f t="shared" si="6"/>
        <v>30115.51807</v>
      </c>
      <c r="W199" s="3">
        <f t="shared" si="7"/>
        <v>239.4183686</v>
      </c>
      <c r="X199" s="3">
        <f t="shared" si="8"/>
        <v>30354.93644</v>
      </c>
      <c r="Y199" s="1"/>
      <c r="Z199" s="27">
        <f t="shared" si="9"/>
        <v>0.1897954872</v>
      </c>
      <c r="AA199" s="27"/>
      <c r="AB199" s="27">
        <v>0.04717505142699542</v>
      </c>
      <c r="AC199" s="27">
        <f t="shared" si="10"/>
        <v>0.084021648</v>
      </c>
      <c r="AD199" s="41">
        <f t="shared" si="11"/>
        <v>177.3875411</v>
      </c>
      <c r="AE199" s="41">
        <f t="shared" si="12"/>
        <v>25511.93577</v>
      </c>
      <c r="AF199" s="41"/>
      <c r="AG199" s="27">
        <f t="shared" si="13"/>
        <v>0.095021648</v>
      </c>
      <c r="AH199" s="41">
        <f t="shared" si="14"/>
        <v>238.4688464</v>
      </c>
      <c r="AI199" s="41">
        <f t="shared" si="15"/>
        <v>30353.98692</v>
      </c>
      <c r="AJ199" s="27">
        <f t="shared" si="16"/>
        <v>0.1897955211</v>
      </c>
    </row>
    <row r="200">
      <c r="L200" s="1">
        <v>192.0</v>
      </c>
      <c r="M200" s="3">
        <f t="shared" si="17"/>
        <v>25512.73455</v>
      </c>
      <c r="N200" s="3">
        <f t="shared" si="1"/>
        <v>255.1273455</v>
      </c>
      <c r="O200" s="3">
        <f t="shared" si="2"/>
        <v>25767.8619</v>
      </c>
      <c r="P200" s="3">
        <f t="shared" si="3"/>
        <v>181.233962</v>
      </c>
      <c r="Q200" s="3">
        <f t="shared" si="4"/>
        <v>25949.09586</v>
      </c>
      <c r="R200" s="1"/>
      <c r="S200" s="1">
        <v>192.0</v>
      </c>
      <c r="T200" s="3">
        <f t="shared" si="18"/>
        <v>30354.93644</v>
      </c>
      <c r="U200" s="3">
        <f t="shared" si="5"/>
        <v>303.5493644</v>
      </c>
      <c r="V200" s="3">
        <f t="shared" si="6"/>
        <v>30658.4858</v>
      </c>
      <c r="W200" s="3">
        <f t="shared" si="7"/>
        <v>243.7349621</v>
      </c>
      <c r="X200" s="3">
        <f t="shared" si="8"/>
        <v>30902.22076</v>
      </c>
      <c r="Y200" s="1"/>
      <c r="Z200" s="27">
        <f t="shared" si="9"/>
        <v>0.1908785157</v>
      </c>
      <c r="AA200" s="27"/>
      <c r="AB200" s="27">
        <v>-0.06181401492070447</v>
      </c>
      <c r="AC200" s="27">
        <f t="shared" si="10"/>
        <v>-0.1100945361</v>
      </c>
      <c r="AD200" s="41">
        <f t="shared" si="11"/>
        <v>-236.4084002</v>
      </c>
      <c r="AE200" s="41">
        <f t="shared" si="12"/>
        <v>25531.4535</v>
      </c>
      <c r="AF200" s="41"/>
      <c r="AG200" s="27">
        <f t="shared" si="13"/>
        <v>-0.09909453611</v>
      </c>
      <c r="AH200" s="41">
        <f t="shared" si="14"/>
        <v>-253.1740357</v>
      </c>
      <c r="AI200" s="41">
        <f t="shared" si="15"/>
        <v>30405.31177</v>
      </c>
      <c r="AJ200" s="27">
        <f t="shared" si="16"/>
        <v>0.1908962319</v>
      </c>
    </row>
    <row r="201">
      <c r="L201" s="1">
        <v>193.0</v>
      </c>
      <c r="M201" s="3">
        <f t="shared" si="17"/>
        <v>25949.09586</v>
      </c>
      <c r="N201" s="3">
        <f t="shared" si="1"/>
        <v>259.4909586</v>
      </c>
      <c r="O201" s="3">
        <f t="shared" si="2"/>
        <v>26208.58682</v>
      </c>
      <c r="P201" s="3">
        <f t="shared" si="3"/>
        <v>184.3337273</v>
      </c>
      <c r="Q201" s="3">
        <f t="shared" si="4"/>
        <v>26392.92055</v>
      </c>
      <c r="R201" s="1"/>
      <c r="S201" s="1">
        <v>193.0</v>
      </c>
      <c r="T201" s="3">
        <f t="shared" si="18"/>
        <v>30902.22076</v>
      </c>
      <c r="U201" s="3">
        <f t="shared" si="5"/>
        <v>309.0222076</v>
      </c>
      <c r="V201" s="3">
        <f t="shared" si="6"/>
        <v>31211.24297</v>
      </c>
      <c r="W201" s="3">
        <f t="shared" si="7"/>
        <v>248.1293816</v>
      </c>
      <c r="X201" s="3">
        <f t="shared" si="8"/>
        <v>31459.37235</v>
      </c>
      <c r="Y201" s="1"/>
      <c r="Z201" s="27">
        <f t="shared" si="9"/>
        <v>0.1919625302</v>
      </c>
      <c r="AA201" s="27"/>
      <c r="AB201" s="27">
        <v>0.07587880775130115</v>
      </c>
      <c r="AC201" s="27">
        <f t="shared" si="10"/>
        <v>0.1351447912</v>
      </c>
      <c r="AD201" s="41">
        <f t="shared" si="11"/>
        <v>295.1628328</v>
      </c>
      <c r="AE201" s="41">
        <f t="shared" si="12"/>
        <v>26503.74965</v>
      </c>
      <c r="AF201" s="41"/>
      <c r="AG201" s="27">
        <f t="shared" si="13"/>
        <v>0.1461447912</v>
      </c>
      <c r="AH201" s="41">
        <f t="shared" si="14"/>
        <v>380.1133823</v>
      </c>
      <c r="AI201" s="41">
        <f t="shared" si="15"/>
        <v>31591.35635</v>
      </c>
      <c r="AJ201" s="27">
        <f t="shared" si="16"/>
        <v>0.1919579972</v>
      </c>
    </row>
    <row r="202">
      <c r="L202" s="1">
        <v>194.0</v>
      </c>
      <c r="M202" s="3">
        <f t="shared" si="17"/>
        <v>26392.92055</v>
      </c>
      <c r="N202" s="3">
        <f t="shared" si="1"/>
        <v>263.9292055</v>
      </c>
      <c r="O202" s="3">
        <f t="shared" si="2"/>
        <v>26656.84975</v>
      </c>
      <c r="P202" s="3">
        <f t="shared" si="3"/>
        <v>187.4865099</v>
      </c>
      <c r="Q202" s="3">
        <f t="shared" si="4"/>
        <v>26844.33626</v>
      </c>
      <c r="R202" s="1"/>
      <c r="S202" s="1">
        <v>194.0</v>
      </c>
      <c r="T202" s="3">
        <f t="shared" si="18"/>
        <v>31459.37235</v>
      </c>
      <c r="U202" s="3">
        <f t="shared" si="5"/>
        <v>314.5937235</v>
      </c>
      <c r="V202" s="3">
        <f t="shared" si="6"/>
        <v>31773.96608</v>
      </c>
      <c r="W202" s="3">
        <f t="shared" si="7"/>
        <v>252.6030303</v>
      </c>
      <c r="X202" s="3">
        <f t="shared" si="8"/>
        <v>32026.56911</v>
      </c>
      <c r="Y202" s="1"/>
      <c r="Z202" s="27">
        <f t="shared" si="9"/>
        <v>0.1930475313</v>
      </c>
      <c r="AA202" s="27"/>
      <c r="AB202" s="27">
        <v>0.25424727953760967</v>
      </c>
      <c r="AC202" s="27">
        <f t="shared" si="10"/>
        <v>0.452829934</v>
      </c>
      <c r="AD202" s="41">
        <f t="shared" si="11"/>
        <v>1005.918293</v>
      </c>
      <c r="AE202" s="41">
        <f t="shared" si="12"/>
        <v>27662.76805</v>
      </c>
      <c r="AF202" s="41"/>
      <c r="AG202" s="27">
        <f t="shared" si="13"/>
        <v>0.463829934</v>
      </c>
      <c r="AH202" s="41">
        <f t="shared" si="14"/>
        <v>1228.143049</v>
      </c>
      <c r="AI202" s="41">
        <f t="shared" si="15"/>
        <v>33002.10913</v>
      </c>
      <c r="AJ202" s="27">
        <f t="shared" si="16"/>
        <v>0.1930154304</v>
      </c>
    </row>
    <row r="203">
      <c r="L203" s="1">
        <v>195.0</v>
      </c>
      <c r="M203" s="3">
        <f t="shared" si="17"/>
        <v>26844.33626</v>
      </c>
      <c r="N203" s="3">
        <f t="shared" si="1"/>
        <v>268.4433626</v>
      </c>
      <c r="O203" s="3">
        <f t="shared" si="2"/>
        <v>27112.77963</v>
      </c>
      <c r="P203" s="3">
        <f t="shared" si="3"/>
        <v>190.6932167</v>
      </c>
      <c r="Q203" s="3">
        <f t="shared" si="4"/>
        <v>27303.47284</v>
      </c>
      <c r="R203" s="1"/>
      <c r="S203" s="1">
        <v>195.0</v>
      </c>
      <c r="T203" s="3">
        <f t="shared" si="18"/>
        <v>32026.56911</v>
      </c>
      <c r="U203" s="3">
        <f t="shared" si="5"/>
        <v>320.2656911</v>
      </c>
      <c r="V203" s="3">
        <f t="shared" si="6"/>
        <v>32346.8348</v>
      </c>
      <c r="W203" s="3">
        <f t="shared" si="7"/>
        <v>257.1573366</v>
      </c>
      <c r="X203" s="3">
        <f t="shared" si="8"/>
        <v>32603.99214</v>
      </c>
      <c r="Y203" s="1"/>
      <c r="Z203" s="27">
        <f t="shared" si="9"/>
        <v>0.1941335201</v>
      </c>
      <c r="AA203" s="27"/>
      <c r="AB203" s="27">
        <v>-0.03494846894196792</v>
      </c>
      <c r="AC203" s="27">
        <f t="shared" si="10"/>
        <v>-0.0622453578</v>
      </c>
      <c r="AD203" s="41">
        <f t="shared" si="11"/>
        <v>-140.6370557</v>
      </c>
      <c r="AE203" s="41">
        <f t="shared" si="12"/>
        <v>26972.14257</v>
      </c>
      <c r="AF203" s="41"/>
      <c r="AG203" s="27">
        <f t="shared" si="13"/>
        <v>-0.0512453578</v>
      </c>
      <c r="AH203" s="41">
        <f t="shared" si="14"/>
        <v>-138.1354269</v>
      </c>
      <c r="AI203" s="41">
        <f t="shared" si="15"/>
        <v>32208.69937</v>
      </c>
      <c r="AJ203" s="27">
        <f t="shared" si="16"/>
        <v>0.1941468605</v>
      </c>
    </row>
    <row r="204">
      <c r="L204" s="1">
        <v>196.0</v>
      </c>
      <c r="M204" s="3">
        <f t="shared" si="17"/>
        <v>27303.47284</v>
      </c>
      <c r="N204" s="3">
        <f t="shared" si="1"/>
        <v>273.0347284</v>
      </c>
      <c r="O204" s="3">
        <f t="shared" si="2"/>
        <v>27576.50757</v>
      </c>
      <c r="P204" s="3">
        <f t="shared" si="3"/>
        <v>193.9547699</v>
      </c>
      <c r="Q204" s="3">
        <f t="shared" si="4"/>
        <v>27770.46234</v>
      </c>
      <c r="R204" s="1"/>
      <c r="S204" s="1">
        <v>196.0</v>
      </c>
      <c r="T204" s="3">
        <f t="shared" si="18"/>
        <v>32603.99214</v>
      </c>
      <c r="U204" s="3">
        <f t="shared" si="5"/>
        <v>326.0399214</v>
      </c>
      <c r="V204" s="3">
        <f t="shared" si="6"/>
        <v>32930.03206</v>
      </c>
      <c r="W204" s="3">
        <f t="shared" si="7"/>
        <v>261.7937548</v>
      </c>
      <c r="X204" s="3">
        <f t="shared" si="8"/>
        <v>33191.82581</v>
      </c>
      <c r="Y204" s="1"/>
      <c r="Z204" s="27">
        <f t="shared" si="9"/>
        <v>0.1952204974</v>
      </c>
      <c r="AA204" s="27"/>
      <c r="AB204" s="27">
        <v>-0.029377114802300014</v>
      </c>
      <c r="AC204" s="27">
        <f t="shared" si="10"/>
        <v>-0.05232243579</v>
      </c>
      <c r="AD204" s="41">
        <f t="shared" si="11"/>
        <v>-120.2391705</v>
      </c>
      <c r="AE204" s="41">
        <f t="shared" si="12"/>
        <v>27456.2684</v>
      </c>
      <c r="AF204" s="41"/>
      <c r="AG204" s="27">
        <f t="shared" si="13"/>
        <v>-0.04132243579</v>
      </c>
      <c r="AH204" s="41">
        <f t="shared" si="14"/>
        <v>-113.3957613</v>
      </c>
      <c r="AI204" s="41">
        <f t="shared" si="15"/>
        <v>32816.6363</v>
      </c>
      <c r="AJ204" s="27">
        <f t="shared" si="16"/>
        <v>0.1952329361</v>
      </c>
    </row>
    <row r="205">
      <c r="L205" s="1">
        <v>197.0</v>
      </c>
      <c r="M205" s="3">
        <f t="shared" si="17"/>
        <v>27770.46234</v>
      </c>
      <c r="N205" s="3">
        <f t="shared" si="1"/>
        <v>277.7046234</v>
      </c>
      <c r="O205" s="3">
        <f t="shared" si="2"/>
        <v>28048.16696</v>
      </c>
      <c r="P205" s="3">
        <f t="shared" si="3"/>
        <v>197.2721076</v>
      </c>
      <c r="Q205" s="3">
        <f t="shared" si="4"/>
        <v>28245.43907</v>
      </c>
      <c r="R205" s="1"/>
      <c r="S205" s="1">
        <v>197.0</v>
      </c>
      <c r="T205" s="3">
        <f t="shared" si="18"/>
        <v>33191.82581</v>
      </c>
      <c r="U205" s="3">
        <f t="shared" si="5"/>
        <v>331.9182581</v>
      </c>
      <c r="V205" s="3">
        <f t="shared" si="6"/>
        <v>33523.74407</v>
      </c>
      <c r="W205" s="3">
        <f t="shared" si="7"/>
        <v>266.5137654</v>
      </c>
      <c r="X205" s="3">
        <f t="shared" si="8"/>
        <v>33790.25783</v>
      </c>
      <c r="Y205" s="1"/>
      <c r="Z205" s="27">
        <f t="shared" si="9"/>
        <v>0.1963084642</v>
      </c>
      <c r="AA205" s="27"/>
      <c r="AB205" s="27">
        <v>0.2561526425084846</v>
      </c>
      <c r="AC205" s="27">
        <f t="shared" si="10"/>
        <v>0.4562235019</v>
      </c>
      <c r="AD205" s="41">
        <f t="shared" si="11"/>
        <v>1066.352746</v>
      </c>
      <c r="AE205" s="41">
        <f t="shared" si="12"/>
        <v>29114.51971</v>
      </c>
      <c r="AF205" s="41"/>
      <c r="AG205" s="27">
        <f t="shared" si="13"/>
        <v>0.4672235019</v>
      </c>
      <c r="AH205" s="41">
        <f t="shared" si="14"/>
        <v>1305.256758</v>
      </c>
      <c r="AI205" s="41">
        <f t="shared" si="15"/>
        <v>34829.00083</v>
      </c>
      <c r="AJ205" s="27">
        <f t="shared" si="16"/>
        <v>0.1962759879</v>
      </c>
    </row>
    <row r="206">
      <c r="L206" s="1">
        <v>198.0</v>
      </c>
      <c r="M206" s="3">
        <f t="shared" si="17"/>
        <v>28245.43907</v>
      </c>
      <c r="N206" s="3">
        <f t="shared" si="1"/>
        <v>282.4543907</v>
      </c>
      <c r="O206" s="3">
        <f t="shared" si="2"/>
        <v>28527.89346</v>
      </c>
      <c r="P206" s="3">
        <f t="shared" si="3"/>
        <v>200.646184</v>
      </c>
      <c r="Q206" s="3">
        <f t="shared" si="4"/>
        <v>28728.53965</v>
      </c>
      <c r="R206" s="1"/>
      <c r="S206" s="1">
        <v>198.0</v>
      </c>
      <c r="T206" s="3">
        <f t="shared" si="18"/>
        <v>33790.25783</v>
      </c>
      <c r="U206" s="3">
        <f t="shared" si="5"/>
        <v>337.9025783</v>
      </c>
      <c r="V206" s="3">
        <f t="shared" si="6"/>
        <v>34128.16041</v>
      </c>
      <c r="W206" s="3">
        <f t="shared" si="7"/>
        <v>271.3188753</v>
      </c>
      <c r="X206" s="3">
        <f t="shared" si="8"/>
        <v>34399.47929</v>
      </c>
      <c r="Y206" s="1"/>
      <c r="Z206" s="27">
        <f t="shared" si="9"/>
        <v>0.1973974212</v>
      </c>
      <c r="AA206" s="27"/>
      <c r="AB206" s="27">
        <v>-0.056014559505842734</v>
      </c>
      <c r="AC206" s="27">
        <f t="shared" si="10"/>
        <v>-0.09976535179</v>
      </c>
      <c r="AD206" s="41">
        <f t="shared" si="11"/>
        <v>-237.1746106</v>
      </c>
      <c r="AE206" s="41">
        <f t="shared" si="12"/>
        <v>28290.71885</v>
      </c>
      <c r="AF206" s="41"/>
      <c r="AG206" s="27">
        <f t="shared" si="13"/>
        <v>-0.08876535179</v>
      </c>
      <c r="AH206" s="41">
        <f t="shared" si="14"/>
        <v>-252.4498471</v>
      </c>
      <c r="AI206" s="41">
        <f t="shared" si="15"/>
        <v>33875.71057</v>
      </c>
      <c r="AJ206" s="27">
        <f t="shared" si="16"/>
        <v>0.1974142737</v>
      </c>
    </row>
    <row r="207">
      <c r="L207" s="1">
        <v>199.0</v>
      </c>
      <c r="M207" s="3">
        <f t="shared" si="17"/>
        <v>28728.53965</v>
      </c>
      <c r="N207" s="3">
        <f t="shared" si="1"/>
        <v>287.2853965</v>
      </c>
      <c r="O207" s="3">
        <f t="shared" si="2"/>
        <v>29015.82504</v>
      </c>
      <c r="P207" s="3">
        <f t="shared" si="3"/>
        <v>204.0779695</v>
      </c>
      <c r="Q207" s="3">
        <f t="shared" si="4"/>
        <v>29219.90301</v>
      </c>
      <c r="R207" s="1"/>
      <c r="S207" s="1">
        <v>199.0</v>
      </c>
      <c r="T207" s="3">
        <f t="shared" si="18"/>
        <v>34399.47929</v>
      </c>
      <c r="U207" s="3">
        <f t="shared" si="5"/>
        <v>343.9947929</v>
      </c>
      <c r="V207" s="3">
        <f t="shared" si="6"/>
        <v>34743.47408</v>
      </c>
      <c r="W207" s="3">
        <f t="shared" si="7"/>
        <v>276.2106189</v>
      </c>
      <c r="X207" s="3">
        <f t="shared" si="8"/>
        <v>35019.6847</v>
      </c>
      <c r="Y207" s="1"/>
      <c r="Z207" s="27">
        <f t="shared" si="9"/>
        <v>0.1984873696</v>
      </c>
      <c r="AA207" s="27"/>
      <c r="AB207" s="27">
        <v>-0.13260803693414186</v>
      </c>
      <c r="AC207" s="27">
        <f t="shared" si="10"/>
        <v>-0.2361830133</v>
      </c>
      <c r="AD207" s="41">
        <f t="shared" si="11"/>
        <v>-571.0870828</v>
      </c>
      <c r="AE207" s="41">
        <f t="shared" si="12"/>
        <v>28444.73796</v>
      </c>
      <c r="AF207" s="41"/>
      <c r="AG207" s="27">
        <f t="shared" si="13"/>
        <v>-0.2251830133</v>
      </c>
      <c r="AH207" s="41">
        <f t="shared" si="14"/>
        <v>-651.9700156</v>
      </c>
      <c r="AI207" s="41">
        <f t="shared" si="15"/>
        <v>34091.50407</v>
      </c>
      <c r="AJ207" s="27">
        <f t="shared" si="16"/>
        <v>0.1985170724</v>
      </c>
    </row>
    <row r="208">
      <c r="L208" s="1">
        <v>200.0</v>
      </c>
      <c r="M208" s="3">
        <f t="shared" si="17"/>
        <v>29219.90301</v>
      </c>
      <c r="N208" s="3">
        <f t="shared" si="1"/>
        <v>292.1990301</v>
      </c>
      <c r="O208" s="3">
        <f t="shared" si="2"/>
        <v>29512.10204</v>
      </c>
      <c r="P208" s="3">
        <f t="shared" si="3"/>
        <v>207.568451</v>
      </c>
      <c r="Q208" s="3">
        <f t="shared" si="4"/>
        <v>29719.67049</v>
      </c>
      <c r="R208" s="1"/>
      <c r="S208" s="1">
        <v>200.0</v>
      </c>
      <c r="T208" s="3">
        <f t="shared" si="18"/>
        <v>35019.6847</v>
      </c>
      <c r="U208" s="3">
        <f t="shared" si="5"/>
        <v>350.196847</v>
      </c>
      <c r="V208" s="3">
        <f t="shared" si="6"/>
        <v>35369.88155</v>
      </c>
      <c r="W208" s="3">
        <f t="shared" si="7"/>
        <v>281.1905583</v>
      </c>
      <c r="X208" s="3">
        <f t="shared" si="8"/>
        <v>35651.07211</v>
      </c>
      <c r="Y208" s="1"/>
      <c r="Z208" s="27">
        <f t="shared" si="9"/>
        <v>0.1995783101</v>
      </c>
      <c r="AA208" s="27"/>
      <c r="AB208" s="27">
        <v>-0.05574320613687245</v>
      </c>
      <c r="AC208" s="27">
        <f t="shared" si="10"/>
        <v>-0.09928205487</v>
      </c>
      <c r="AD208" s="41">
        <f t="shared" si="11"/>
        <v>-244.1685112</v>
      </c>
      <c r="AE208" s="41">
        <f t="shared" si="12"/>
        <v>29267.93353</v>
      </c>
      <c r="AF208" s="41"/>
      <c r="AG208" s="27">
        <f t="shared" si="13"/>
        <v>-0.08828205487</v>
      </c>
      <c r="AH208" s="41">
        <f t="shared" si="14"/>
        <v>-260.2104853</v>
      </c>
      <c r="AI208" s="41">
        <f t="shared" si="15"/>
        <v>35109.67106</v>
      </c>
      <c r="AJ208" s="27">
        <f t="shared" si="16"/>
        <v>0.1995951482</v>
      </c>
    </row>
    <row r="209">
      <c r="L209" s="1">
        <v>201.0</v>
      </c>
      <c r="M209" s="3">
        <f t="shared" si="17"/>
        <v>29719.67049</v>
      </c>
      <c r="N209" s="3">
        <f t="shared" si="1"/>
        <v>297.1967049</v>
      </c>
      <c r="O209" s="3">
        <f t="shared" si="2"/>
        <v>30016.8672</v>
      </c>
      <c r="P209" s="3">
        <f t="shared" si="3"/>
        <v>211.1186326</v>
      </c>
      <c r="Q209" s="3">
        <f t="shared" si="4"/>
        <v>30227.98583</v>
      </c>
      <c r="R209" s="1"/>
      <c r="S209" s="1">
        <v>201.0</v>
      </c>
      <c r="T209" s="3">
        <f t="shared" si="18"/>
        <v>35651.07211</v>
      </c>
      <c r="U209" s="3">
        <f t="shared" si="5"/>
        <v>356.5107211</v>
      </c>
      <c r="V209" s="3">
        <f t="shared" si="6"/>
        <v>36007.58283</v>
      </c>
      <c r="W209" s="3">
        <f t="shared" si="7"/>
        <v>286.2602835</v>
      </c>
      <c r="X209" s="3">
        <f t="shared" si="8"/>
        <v>36293.84311</v>
      </c>
      <c r="Y209" s="1"/>
      <c r="Z209" s="27">
        <f t="shared" si="9"/>
        <v>0.2006702436</v>
      </c>
      <c r="AA209" s="27"/>
      <c r="AB209" s="27">
        <v>-0.09711562465288527</v>
      </c>
      <c r="AC209" s="27">
        <f t="shared" si="10"/>
        <v>-0.1729688592</v>
      </c>
      <c r="AD209" s="41">
        <f t="shared" si="11"/>
        <v>-432.6652731</v>
      </c>
      <c r="AE209" s="41">
        <f t="shared" si="12"/>
        <v>29584.20192</v>
      </c>
      <c r="AF209" s="41"/>
      <c r="AG209" s="27">
        <f t="shared" si="13"/>
        <v>-0.1619688592</v>
      </c>
      <c r="AH209" s="41">
        <f t="shared" si="14"/>
        <v>-486.0089262</v>
      </c>
      <c r="AI209" s="41">
        <f t="shared" si="15"/>
        <v>35521.5739</v>
      </c>
      <c r="AJ209" s="27">
        <f t="shared" si="16"/>
        <v>0.2006940052</v>
      </c>
    </row>
    <row r="210">
      <c r="L210" s="1">
        <v>202.0</v>
      </c>
      <c r="M210" s="3">
        <f t="shared" si="17"/>
        <v>30227.98583</v>
      </c>
      <c r="N210" s="3">
        <f t="shared" si="1"/>
        <v>302.2798583</v>
      </c>
      <c r="O210" s="3">
        <f t="shared" si="2"/>
        <v>30530.26569</v>
      </c>
      <c r="P210" s="3">
        <f t="shared" si="3"/>
        <v>214.7295353</v>
      </c>
      <c r="Q210" s="3">
        <f t="shared" si="4"/>
        <v>30744.99522</v>
      </c>
      <c r="R210" s="1"/>
      <c r="S210" s="1">
        <v>202.0</v>
      </c>
      <c r="T210" s="3">
        <f t="shared" si="18"/>
        <v>36293.84311</v>
      </c>
      <c r="U210" s="3">
        <f t="shared" si="5"/>
        <v>362.9384311</v>
      </c>
      <c r="V210" s="3">
        <f t="shared" si="6"/>
        <v>36656.78154</v>
      </c>
      <c r="W210" s="3">
        <f t="shared" si="7"/>
        <v>291.4214133</v>
      </c>
      <c r="X210" s="3">
        <f t="shared" si="8"/>
        <v>36948.20295</v>
      </c>
      <c r="Y210" s="1"/>
      <c r="Z210" s="27">
        <f t="shared" si="9"/>
        <v>0.201763171</v>
      </c>
      <c r="AA210" s="27"/>
      <c r="AB210" s="27">
        <v>0.10800674703835497</v>
      </c>
      <c r="AC210" s="27">
        <f t="shared" si="10"/>
        <v>0.1923666134</v>
      </c>
      <c r="AD210" s="41">
        <f t="shared" si="11"/>
        <v>489.4169848</v>
      </c>
      <c r="AE210" s="41">
        <f t="shared" si="12"/>
        <v>31019.68267</v>
      </c>
      <c r="AF210" s="41"/>
      <c r="AG210" s="27">
        <f t="shared" si="13"/>
        <v>0.2033666134</v>
      </c>
      <c r="AH210" s="41">
        <f t="shared" si="14"/>
        <v>621.2304601</v>
      </c>
      <c r="AI210" s="41">
        <f t="shared" si="15"/>
        <v>37278.012</v>
      </c>
      <c r="AJ210" s="27">
        <f t="shared" si="16"/>
        <v>0.2017534929</v>
      </c>
    </row>
    <row r="211">
      <c r="L211" s="1">
        <v>203.0</v>
      </c>
      <c r="M211" s="3">
        <f t="shared" si="17"/>
        <v>30744.99522</v>
      </c>
      <c r="N211" s="3">
        <f t="shared" si="1"/>
        <v>307.4499522</v>
      </c>
      <c r="O211" s="3">
        <f t="shared" si="2"/>
        <v>31052.44518</v>
      </c>
      <c r="P211" s="3">
        <f t="shared" si="3"/>
        <v>218.4021977</v>
      </c>
      <c r="Q211" s="3">
        <f t="shared" si="4"/>
        <v>31270.84737</v>
      </c>
      <c r="R211" s="1"/>
      <c r="S211" s="1">
        <v>203.0</v>
      </c>
      <c r="T211" s="3">
        <f t="shared" si="18"/>
        <v>36948.20295</v>
      </c>
      <c r="U211" s="3">
        <f t="shared" si="5"/>
        <v>369.4820295</v>
      </c>
      <c r="V211" s="3">
        <f t="shared" si="6"/>
        <v>37317.68498</v>
      </c>
      <c r="W211" s="3">
        <f t="shared" si="7"/>
        <v>296.6755956</v>
      </c>
      <c r="X211" s="3">
        <f t="shared" si="8"/>
        <v>37614.36058</v>
      </c>
      <c r="Y211" s="1"/>
      <c r="Z211" s="27">
        <f t="shared" si="9"/>
        <v>0.2028570934</v>
      </c>
      <c r="AA211" s="27"/>
      <c r="AB211" s="27">
        <v>-0.15145701195327915</v>
      </c>
      <c r="AC211" s="27">
        <f t="shared" si="10"/>
        <v>-0.2697541891</v>
      </c>
      <c r="AD211" s="41">
        <f t="shared" si="11"/>
        <v>-698.0439308</v>
      </c>
      <c r="AE211" s="41">
        <f t="shared" si="12"/>
        <v>30354.40125</v>
      </c>
      <c r="AF211" s="41"/>
      <c r="AG211" s="27">
        <f t="shared" si="13"/>
        <v>-0.2587541891</v>
      </c>
      <c r="AH211" s="41">
        <f t="shared" si="14"/>
        <v>-804.6756099</v>
      </c>
      <c r="AI211" s="41">
        <f t="shared" si="15"/>
        <v>36513.00937</v>
      </c>
      <c r="AJ211" s="27">
        <f t="shared" si="16"/>
        <v>0.2028901206</v>
      </c>
    </row>
    <row r="212">
      <c r="L212" s="1">
        <v>204.0</v>
      </c>
      <c r="M212" s="3">
        <f t="shared" si="17"/>
        <v>31270.84737</v>
      </c>
      <c r="N212" s="3">
        <f t="shared" si="1"/>
        <v>312.7084737</v>
      </c>
      <c r="O212" s="3">
        <f t="shared" si="2"/>
        <v>31583.55585</v>
      </c>
      <c r="P212" s="3">
        <f t="shared" si="3"/>
        <v>222.1376761</v>
      </c>
      <c r="Q212" s="3">
        <f t="shared" si="4"/>
        <v>31805.69352</v>
      </c>
      <c r="R212" s="1"/>
      <c r="S212" s="1">
        <v>204.0</v>
      </c>
      <c r="T212" s="3">
        <f t="shared" si="18"/>
        <v>37614.36058</v>
      </c>
      <c r="U212" s="3">
        <f t="shared" si="5"/>
        <v>376.1436058</v>
      </c>
      <c r="V212" s="3">
        <f t="shared" si="6"/>
        <v>37990.50419</v>
      </c>
      <c r="W212" s="3">
        <f t="shared" si="7"/>
        <v>302.0245083</v>
      </c>
      <c r="X212" s="3">
        <f t="shared" si="8"/>
        <v>38292.52869</v>
      </c>
      <c r="Y212" s="1"/>
      <c r="Z212" s="27">
        <f t="shared" si="9"/>
        <v>0.2039520114</v>
      </c>
      <c r="AA212" s="27"/>
      <c r="AB212" s="27">
        <v>0.04649241316491631</v>
      </c>
      <c r="AC212" s="27">
        <f t="shared" si="10"/>
        <v>0.08280582756</v>
      </c>
      <c r="AD212" s="41">
        <f t="shared" si="11"/>
        <v>217.9418733</v>
      </c>
      <c r="AE212" s="41">
        <f t="shared" si="12"/>
        <v>31801.49772</v>
      </c>
      <c r="AF212" s="41"/>
      <c r="AG212" s="27">
        <f t="shared" si="13"/>
        <v>0.09380582756</v>
      </c>
      <c r="AH212" s="41">
        <f t="shared" si="14"/>
        <v>296.977557</v>
      </c>
      <c r="AI212" s="41">
        <f t="shared" si="15"/>
        <v>38287.48174</v>
      </c>
      <c r="AJ212" s="27">
        <f t="shared" si="16"/>
        <v>0.2039521559</v>
      </c>
    </row>
    <row r="213">
      <c r="L213" s="1">
        <v>205.0</v>
      </c>
      <c r="M213" s="3">
        <f t="shared" si="17"/>
        <v>31805.69352</v>
      </c>
      <c r="N213" s="3">
        <f t="shared" si="1"/>
        <v>318.0569352</v>
      </c>
      <c r="O213" s="3">
        <f t="shared" si="2"/>
        <v>32123.75046</v>
      </c>
      <c r="P213" s="3">
        <f t="shared" si="3"/>
        <v>225.9370449</v>
      </c>
      <c r="Q213" s="3">
        <f t="shared" si="4"/>
        <v>32349.6875</v>
      </c>
      <c r="R213" s="1"/>
      <c r="S213" s="1">
        <v>205.0</v>
      </c>
      <c r="T213" s="3">
        <f t="shared" si="18"/>
        <v>38292.52869</v>
      </c>
      <c r="U213" s="3">
        <f t="shared" si="5"/>
        <v>382.9252869</v>
      </c>
      <c r="V213" s="3">
        <f t="shared" si="6"/>
        <v>38675.45398</v>
      </c>
      <c r="W213" s="3">
        <f t="shared" si="7"/>
        <v>307.4698591</v>
      </c>
      <c r="X213" s="3">
        <f t="shared" si="8"/>
        <v>38982.92384</v>
      </c>
      <c r="Y213" s="1"/>
      <c r="Z213" s="27">
        <f t="shared" si="9"/>
        <v>0.2050479262</v>
      </c>
      <c r="AA213" s="27"/>
      <c r="AB213" s="27">
        <v>0.1877634935825493</v>
      </c>
      <c r="AC213" s="27">
        <f t="shared" si="10"/>
        <v>0.3344182505</v>
      </c>
      <c r="AD213" s="41">
        <f t="shared" si="11"/>
        <v>895.2307023</v>
      </c>
      <c r="AE213" s="41">
        <f t="shared" si="12"/>
        <v>33018.98116</v>
      </c>
      <c r="AF213" s="41"/>
      <c r="AG213" s="27">
        <f t="shared" si="13"/>
        <v>0.3454182505</v>
      </c>
      <c r="AH213" s="41">
        <f t="shared" si="14"/>
        <v>1113.267304</v>
      </c>
      <c r="AI213" s="41">
        <f t="shared" si="15"/>
        <v>39788.72128</v>
      </c>
      <c r="AJ213" s="27">
        <f t="shared" si="16"/>
        <v>0.205025712</v>
      </c>
    </row>
    <row r="214">
      <c r="L214" s="1">
        <v>206.0</v>
      </c>
      <c r="M214" s="3">
        <f t="shared" si="17"/>
        <v>32349.6875</v>
      </c>
      <c r="N214" s="3">
        <f t="shared" si="1"/>
        <v>323.496875</v>
      </c>
      <c r="O214" s="3">
        <f t="shared" si="2"/>
        <v>32673.18438</v>
      </c>
      <c r="P214" s="3">
        <f t="shared" si="3"/>
        <v>229.8013968</v>
      </c>
      <c r="Q214" s="3">
        <f t="shared" si="4"/>
        <v>32902.98578</v>
      </c>
      <c r="R214" s="1"/>
      <c r="S214" s="1">
        <v>206.0</v>
      </c>
      <c r="T214" s="3">
        <f t="shared" si="18"/>
        <v>38982.92384</v>
      </c>
      <c r="U214" s="3">
        <f t="shared" si="5"/>
        <v>389.8292384</v>
      </c>
      <c r="V214" s="3">
        <f t="shared" si="6"/>
        <v>39372.75308</v>
      </c>
      <c r="W214" s="3">
        <f t="shared" si="7"/>
        <v>313.013387</v>
      </c>
      <c r="X214" s="3">
        <f t="shared" si="8"/>
        <v>39685.76647</v>
      </c>
      <c r="Y214" s="1"/>
      <c r="Z214" s="27">
        <f t="shared" si="9"/>
        <v>0.2061448385</v>
      </c>
      <c r="AA214" s="27"/>
      <c r="AB214" s="27">
        <v>0.19051288709826847</v>
      </c>
      <c r="AC214" s="27">
        <f t="shared" si="10"/>
        <v>0.3393150883</v>
      </c>
      <c r="AD214" s="41">
        <f t="shared" si="11"/>
        <v>923.8753701</v>
      </c>
      <c r="AE214" s="41">
        <f t="shared" si="12"/>
        <v>33597.05975</v>
      </c>
      <c r="AF214" s="41"/>
      <c r="AG214" s="27">
        <f t="shared" si="13"/>
        <v>0.3503150883</v>
      </c>
      <c r="AH214" s="41">
        <f t="shared" si="14"/>
        <v>1149.405789</v>
      </c>
      <c r="AI214" s="41">
        <f t="shared" si="15"/>
        <v>40522.15887</v>
      </c>
      <c r="AJ214" s="27">
        <f t="shared" si="16"/>
        <v>0.2061221776</v>
      </c>
    </row>
    <row r="215">
      <c r="L215" s="1">
        <v>207.0</v>
      </c>
      <c r="M215" s="3">
        <f t="shared" si="17"/>
        <v>32902.98578</v>
      </c>
      <c r="N215" s="3">
        <f t="shared" si="1"/>
        <v>329.0298578</v>
      </c>
      <c r="O215" s="3">
        <f t="shared" si="2"/>
        <v>33232.01563</v>
      </c>
      <c r="P215" s="3">
        <f t="shared" si="3"/>
        <v>233.7318433</v>
      </c>
      <c r="Q215" s="3">
        <f t="shared" si="4"/>
        <v>33465.74748</v>
      </c>
      <c r="R215" s="1"/>
      <c r="S215" s="1">
        <v>207.0</v>
      </c>
      <c r="T215" s="3">
        <f t="shared" si="18"/>
        <v>39685.76647</v>
      </c>
      <c r="U215" s="3">
        <f t="shared" si="5"/>
        <v>396.8576647</v>
      </c>
      <c r="V215" s="3">
        <f t="shared" si="6"/>
        <v>40082.62413</v>
      </c>
      <c r="W215" s="3">
        <f t="shared" si="7"/>
        <v>318.6568618</v>
      </c>
      <c r="X215" s="3">
        <f t="shared" si="8"/>
        <v>40401.28099</v>
      </c>
      <c r="Y215" s="1"/>
      <c r="Z215" s="27">
        <f t="shared" si="9"/>
        <v>0.2072427493</v>
      </c>
      <c r="AA215" s="27"/>
      <c r="AB215" s="27">
        <v>0.03781727929546083</v>
      </c>
      <c r="AC215" s="27">
        <f t="shared" si="10"/>
        <v>0.06735488427</v>
      </c>
      <c r="AD215" s="41">
        <f t="shared" si="11"/>
        <v>186.5282139</v>
      </c>
      <c r="AE215" s="41">
        <f t="shared" si="12"/>
        <v>33418.54385</v>
      </c>
      <c r="AF215" s="41"/>
      <c r="AG215" s="27">
        <f t="shared" si="13"/>
        <v>0.07835488427</v>
      </c>
      <c r="AH215" s="41">
        <f t="shared" si="14"/>
        <v>261.7224479</v>
      </c>
      <c r="AI215" s="41">
        <f t="shared" si="15"/>
        <v>40344.34658</v>
      </c>
      <c r="AJ215" s="27">
        <f t="shared" si="16"/>
        <v>0.2072443001</v>
      </c>
    </row>
    <row r="216">
      <c r="L216" s="1">
        <v>208.0</v>
      </c>
      <c r="M216" s="3">
        <f t="shared" si="17"/>
        <v>33465.74748</v>
      </c>
      <c r="N216" s="3">
        <f t="shared" si="1"/>
        <v>334.6574748</v>
      </c>
      <c r="O216" s="3">
        <f t="shared" si="2"/>
        <v>33800.40495</v>
      </c>
      <c r="P216" s="3">
        <f t="shared" si="3"/>
        <v>237.7295148</v>
      </c>
      <c r="Q216" s="3">
        <f t="shared" si="4"/>
        <v>34038.13447</v>
      </c>
      <c r="R216" s="1"/>
      <c r="S216" s="1">
        <v>208.0</v>
      </c>
      <c r="T216" s="3">
        <f t="shared" si="18"/>
        <v>40401.28099</v>
      </c>
      <c r="U216" s="3">
        <f t="shared" si="5"/>
        <v>404.0128099</v>
      </c>
      <c r="V216" s="3">
        <f t="shared" si="6"/>
        <v>40805.2938</v>
      </c>
      <c r="W216" s="3">
        <f t="shared" si="7"/>
        <v>324.4020857</v>
      </c>
      <c r="X216" s="3">
        <f t="shared" si="8"/>
        <v>41129.69589</v>
      </c>
      <c r="Y216" s="1"/>
      <c r="Z216" s="27">
        <f t="shared" si="9"/>
        <v>0.2083416595</v>
      </c>
      <c r="AA216" s="27"/>
      <c r="AB216" s="27">
        <v>0.07380898526818142</v>
      </c>
      <c r="AC216" s="27">
        <f t="shared" si="10"/>
        <v>0.1314583109</v>
      </c>
      <c r="AD216" s="41">
        <f t="shared" si="11"/>
        <v>370.2786787</v>
      </c>
      <c r="AE216" s="41">
        <f t="shared" si="12"/>
        <v>34170.68363</v>
      </c>
      <c r="AF216" s="41"/>
      <c r="AG216" s="27">
        <f t="shared" si="13"/>
        <v>0.1424583109</v>
      </c>
      <c r="AH216" s="41">
        <f t="shared" si="14"/>
        <v>484.4211027</v>
      </c>
      <c r="AI216" s="41">
        <f t="shared" si="15"/>
        <v>41289.7149</v>
      </c>
      <c r="AJ216" s="27">
        <f t="shared" si="16"/>
        <v>0.2083373968</v>
      </c>
    </row>
    <row r="217">
      <c r="L217" s="1">
        <v>209.0</v>
      </c>
      <c r="M217" s="3">
        <f t="shared" si="17"/>
        <v>34038.13447</v>
      </c>
      <c r="N217" s="3">
        <f t="shared" si="1"/>
        <v>340.3813447</v>
      </c>
      <c r="O217" s="3">
        <f t="shared" si="2"/>
        <v>34378.51581</v>
      </c>
      <c r="P217" s="3">
        <f t="shared" si="3"/>
        <v>241.7955612</v>
      </c>
      <c r="Q217" s="3">
        <f t="shared" si="4"/>
        <v>34620.31137</v>
      </c>
      <c r="R217" s="1"/>
      <c r="S217" s="1">
        <v>209.0</v>
      </c>
      <c r="T217" s="3">
        <f t="shared" si="18"/>
        <v>41129.69589</v>
      </c>
      <c r="U217" s="3">
        <f t="shared" si="5"/>
        <v>411.2969589</v>
      </c>
      <c r="V217" s="3">
        <f t="shared" si="6"/>
        <v>41540.99285</v>
      </c>
      <c r="W217" s="3">
        <f t="shared" si="7"/>
        <v>330.2508931</v>
      </c>
      <c r="X217" s="3">
        <f t="shared" si="8"/>
        <v>41871.24374</v>
      </c>
      <c r="Y217" s="1"/>
      <c r="Z217" s="27">
        <f t="shared" si="9"/>
        <v>0.20944157</v>
      </c>
      <c r="AA217" s="27"/>
      <c r="AB217" s="27">
        <v>-0.10598778605048713</v>
      </c>
      <c r="AC217" s="27">
        <f t="shared" si="10"/>
        <v>-0.1887707206</v>
      </c>
      <c r="AD217" s="41">
        <f t="shared" si="11"/>
        <v>-540.8047669</v>
      </c>
      <c r="AE217" s="41">
        <f t="shared" si="12"/>
        <v>33837.71104</v>
      </c>
      <c r="AF217" s="41"/>
      <c r="AG217" s="27">
        <f t="shared" si="13"/>
        <v>-0.1777707206</v>
      </c>
      <c r="AH217" s="41">
        <f t="shared" si="14"/>
        <v>-615.397686</v>
      </c>
      <c r="AI217" s="41">
        <f t="shared" si="15"/>
        <v>40925.59516</v>
      </c>
      <c r="AJ217" s="27">
        <f t="shared" si="16"/>
        <v>0.2094670087</v>
      </c>
    </row>
    <row r="218">
      <c r="L218" s="1">
        <v>210.0</v>
      </c>
      <c r="M218" s="3">
        <f t="shared" si="17"/>
        <v>34620.31137</v>
      </c>
      <c r="N218" s="3">
        <f t="shared" si="1"/>
        <v>346.2031137</v>
      </c>
      <c r="O218" s="3">
        <f t="shared" si="2"/>
        <v>34966.51449</v>
      </c>
      <c r="P218" s="3">
        <f t="shared" si="3"/>
        <v>245.9311519</v>
      </c>
      <c r="Q218" s="3">
        <f t="shared" si="4"/>
        <v>35212.44564</v>
      </c>
      <c r="R218" s="1"/>
      <c r="S218" s="1">
        <v>210.0</v>
      </c>
      <c r="T218" s="3">
        <f t="shared" si="18"/>
        <v>41871.24374</v>
      </c>
      <c r="U218" s="3">
        <f t="shared" si="5"/>
        <v>418.7124374</v>
      </c>
      <c r="V218" s="3">
        <f t="shared" si="6"/>
        <v>42289.95618</v>
      </c>
      <c r="W218" s="3">
        <f t="shared" si="7"/>
        <v>336.2051516</v>
      </c>
      <c r="X218" s="3">
        <f t="shared" si="8"/>
        <v>42626.16133</v>
      </c>
      <c r="Y218" s="1"/>
      <c r="Z218" s="27">
        <f t="shared" si="9"/>
        <v>0.2105424817</v>
      </c>
      <c r="AA218" s="27"/>
      <c r="AB218" s="27">
        <v>0.24311621698046854</v>
      </c>
      <c r="AC218" s="27">
        <f t="shared" si="10"/>
        <v>0.4330048317</v>
      </c>
      <c r="AD218" s="41">
        <f t="shared" si="11"/>
        <v>1261.722477</v>
      </c>
      <c r="AE218" s="41">
        <f t="shared" si="12"/>
        <v>36228.23696</v>
      </c>
      <c r="AF218" s="41"/>
      <c r="AG218" s="27">
        <f t="shared" si="13"/>
        <v>0.4440048317</v>
      </c>
      <c r="AH218" s="41">
        <f t="shared" si="14"/>
        <v>1564.745406</v>
      </c>
      <c r="AI218" s="41">
        <f t="shared" si="15"/>
        <v>43854.70158</v>
      </c>
      <c r="AJ218" s="27">
        <f t="shared" si="16"/>
        <v>0.2105116136</v>
      </c>
    </row>
    <row r="219">
      <c r="L219" s="1">
        <v>211.0</v>
      </c>
      <c r="M219" s="3">
        <f t="shared" si="17"/>
        <v>35212.44564</v>
      </c>
      <c r="N219" s="3">
        <f t="shared" si="1"/>
        <v>352.1244564</v>
      </c>
      <c r="O219" s="3">
        <f t="shared" si="2"/>
        <v>35564.57009</v>
      </c>
      <c r="P219" s="3">
        <f t="shared" si="3"/>
        <v>250.1374763</v>
      </c>
      <c r="Q219" s="3">
        <f t="shared" si="4"/>
        <v>35814.70757</v>
      </c>
      <c r="R219" s="1"/>
      <c r="S219" s="1">
        <v>211.0</v>
      </c>
      <c r="T219" s="3">
        <f t="shared" si="18"/>
        <v>42626.16133</v>
      </c>
      <c r="U219" s="3">
        <f t="shared" si="5"/>
        <v>426.2616133</v>
      </c>
      <c r="V219" s="3">
        <f t="shared" si="6"/>
        <v>43052.42294</v>
      </c>
      <c r="W219" s="3">
        <f t="shared" si="7"/>
        <v>342.2667624</v>
      </c>
      <c r="X219" s="3">
        <f t="shared" si="8"/>
        <v>43394.6897</v>
      </c>
      <c r="Y219" s="1"/>
      <c r="Z219" s="27">
        <f t="shared" si="9"/>
        <v>0.2116443955</v>
      </c>
      <c r="AA219" s="27"/>
      <c r="AB219" s="27">
        <v>0.09490020551057672</v>
      </c>
      <c r="AC219" s="27">
        <f t="shared" si="10"/>
        <v>0.1690230624</v>
      </c>
      <c r="AD219" s="41">
        <f t="shared" si="11"/>
        <v>500.9360459</v>
      </c>
      <c r="AE219" s="41">
        <f t="shared" si="12"/>
        <v>36065.50614</v>
      </c>
      <c r="AF219" s="41"/>
      <c r="AG219" s="27">
        <f t="shared" si="13"/>
        <v>0.1800230624</v>
      </c>
      <c r="AH219" s="41">
        <f t="shared" si="14"/>
        <v>645.8690852</v>
      </c>
      <c r="AI219" s="41">
        <f t="shared" si="15"/>
        <v>43698.29203</v>
      </c>
      <c r="AJ219" s="27">
        <f t="shared" si="16"/>
        <v>0.2116367328</v>
      </c>
    </row>
    <row r="220">
      <c r="L220" s="1">
        <v>212.0</v>
      </c>
      <c r="M220" s="3">
        <f t="shared" si="17"/>
        <v>35814.70757</v>
      </c>
      <c r="N220" s="3">
        <f t="shared" si="1"/>
        <v>358.1470757</v>
      </c>
      <c r="O220" s="3">
        <f t="shared" si="2"/>
        <v>36172.85465</v>
      </c>
      <c r="P220" s="3">
        <f t="shared" si="3"/>
        <v>254.4157443</v>
      </c>
      <c r="Q220" s="3">
        <f t="shared" si="4"/>
        <v>36427.27039</v>
      </c>
      <c r="R220" s="1"/>
      <c r="S220" s="1">
        <v>212.0</v>
      </c>
      <c r="T220" s="3">
        <f t="shared" si="18"/>
        <v>43394.6897</v>
      </c>
      <c r="U220" s="3">
        <f t="shared" si="5"/>
        <v>433.946897</v>
      </c>
      <c r="V220" s="3">
        <f t="shared" si="6"/>
        <v>43828.6366</v>
      </c>
      <c r="W220" s="3">
        <f t="shared" si="7"/>
        <v>348.437661</v>
      </c>
      <c r="X220" s="3">
        <f t="shared" si="8"/>
        <v>44177.07426</v>
      </c>
      <c r="Y220" s="1"/>
      <c r="Z220" s="27">
        <f t="shared" si="9"/>
        <v>0.2127473123</v>
      </c>
      <c r="AA220" s="27"/>
      <c r="AB220" s="27">
        <v>0.1628245326259456</v>
      </c>
      <c r="AC220" s="27">
        <f t="shared" si="10"/>
        <v>0.2900004378</v>
      </c>
      <c r="AD220" s="41">
        <f t="shared" si="11"/>
        <v>874.1786402</v>
      </c>
      <c r="AE220" s="41">
        <f t="shared" si="12"/>
        <v>37047.03329</v>
      </c>
      <c r="AF220" s="41"/>
      <c r="AG220" s="27">
        <f t="shared" si="13"/>
        <v>0.3010004378</v>
      </c>
      <c r="AH220" s="41">
        <f t="shared" si="14"/>
        <v>1099.3699</v>
      </c>
      <c r="AI220" s="41">
        <f t="shared" si="15"/>
        <v>44928.0065</v>
      </c>
      <c r="AJ220" s="27">
        <f t="shared" si="16"/>
        <v>0.2127288615</v>
      </c>
    </row>
    <row r="221">
      <c r="L221" s="1">
        <v>213.0</v>
      </c>
      <c r="M221" s="3">
        <f t="shared" si="17"/>
        <v>36427.27039</v>
      </c>
      <c r="N221" s="3">
        <f t="shared" si="1"/>
        <v>364.2727039</v>
      </c>
      <c r="O221" s="3">
        <f t="shared" si="2"/>
        <v>36791.54309</v>
      </c>
      <c r="P221" s="3">
        <f t="shared" si="3"/>
        <v>258.7671864</v>
      </c>
      <c r="Q221" s="3">
        <f t="shared" si="4"/>
        <v>37050.31028</v>
      </c>
      <c r="R221" s="1"/>
      <c r="S221" s="1">
        <v>213.0</v>
      </c>
      <c r="T221" s="3">
        <f t="shared" si="18"/>
        <v>44177.07426</v>
      </c>
      <c r="U221" s="3">
        <f t="shared" si="5"/>
        <v>441.7707426</v>
      </c>
      <c r="V221" s="3">
        <f t="shared" si="6"/>
        <v>44618.845</v>
      </c>
      <c r="W221" s="3">
        <f t="shared" si="7"/>
        <v>354.7198178</v>
      </c>
      <c r="X221" s="3">
        <f t="shared" si="8"/>
        <v>44973.56482</v>
      </c>
      <c r="Y221" s="1"/>
      <c r="Z221" s="27">
        <f t="shared" si="9"/>
        <v>0.2138512331</v>
      </c>
      <c r="AA221" s="27"/>
      <c r="AB221" s="27">
        <v>0.03507069127854308</v>
      </c>
      <c r="AC221" s="27">
        <f t="shared" si="10"/>
        <v>0.06246304325</v>
      </c>
      <c r="AD221" s="41">
        <f t="shared" si="11"/>
        <v>191.5093123</v>
      </c>
      <c r="AE221" s="41">
        <f t="shared" si="12"/>
        <v>36983.05241</v>
      </c>
      <c r="AF221" s="41"/>
      <c r="AG221" s="27">
        <f t="shared" si="13"/>
        <v>0.07346304325</v>
      </c>
      <c r="AH221" s="41">
        <f t="shared" si="14"/>
        <v>273.1530117</v>
      </c>
      <c r="AI221" s="41">
        <f t="shared" si="15"/>
        <v>44891.99802</v>
      </c>
      <c r="AJ221" s="27">
        <f t="shared" si="16"/>
        <v>0.2138532407</v>
      </c>
    </row>
    <row r="222">
      <c r="L222" s="1">
        <v>214.0</v>
      </c>
      <c r="M222" s="3">
        <f t="shared" si="17"/>
        <v>37050.31028</v>
      </c>
      <c r="N222" s="3">
        <f t="shared" si="1"/>
        <v>370.5031028</v>
      </c>
      <c r="O222" s="3">
        <f t="shared" si="2"/>
        <v>37420.81338</v>
      </c>
      <c r="P222" s="3">
        <f t="shared" si="3"/>
        <v>263.1930541</v>
      </c>
      <c r="Q222" s="3">
        <f t="shared" si="4"/>
        <v>37684.00644</v>
      </c>
      <c r="R222" s="1"/>
      <c r="S222" s="1">
        <v>214.0</v>
      </c>
      <c r="T222" s="3">
        <f t="shared" si="18"/>
        <v>44973.56482</v>
      </c>
      <c r="U222" s="3">
        <f t="shared" si="5"/>
        <v>449.7356482</v>
      </c>
      <c r="V222" s="3">
        <f t="shared" si="6"/>
        <v>45423.30047</v>
      </c>
      <c r="W222" s="3">
        <f t="shared" si="7"/>
        <v>361.1152387</v>
      </c>
      <c r="X222" s="3">
        <f t="shared" si="8"/>
        <v>45784.41571</v>
      </c>
      <c r="Y222" s="1"/>
      <c r="Z222" s="27">
        <f t="shared" si="9"/>
        <v>0.2149561588</v>
      </c>
      <c r="AA222" s="27"/>
      <c r="AB222" s="27">
        <v>0.02748123195612984</v>
      </c>
      <c r="AC222" s="27">
        <f t="shared" si="10"/>
        <v>0.04894575264</v>
      </c>
      <c r="AD222" s="41">
        <f t="shared" si="11"/>
        <v>152.6324896</v>
      </c>
      <c r="AE222" s="41">
        <f t="shared" si="12"/>
        <v>37573.44587</v>
      </c>
      <c r="AF222" s="41"/>
      <c r="AG222" s="27">
        <f t="shared" si="13"/>
        <v>0.05994575264</v>
      </c>
      <c r="AH222" s="41">
        <f t="shared" si="14"/>
        <v>226.9111612</v>
      </c>
      <c r="AI222" s="41">
        <f t="shared" si="15"/>
        <v>45650.21163</v>
      </c>
      <c r="AJ222" s="27">
        <f t="shared" si="16"/>
        <v>0.21495941</v>
      </c>
    </row>
    <row r="223">
      <c r="L223" s="1">
        <v>215.0</v>
      </c>
      <c r="M223" s="3">
        <f t="shared" si="17"/>
        <v>37684.00644</v>
      </c>
      <c r="N223" s="3">
        <f t="shared" si="1"/>
        <v>376.8400644</v>
      </c>
      <c r="O223" s="3">
        <f t="shared" si="2"/>
        <v>38060.8465</v>
      </c>
      <c r="P223" s="3">
        <f t="shared" si="3"/>
        <v>267.6946204</v>
      </c>
      <c r="Q223" s="3">
        <f t="shared" si="4"/>
        <v>38328.54112</v>
      </c>
      <c r="R223" s="1"/>
      <c r="S223" s="1">
        <v>215.0</v>
      </c>
      <c r="T223" s="3">
        <f t="shared" si="18"/>
        <v>45784.41571</v>
      </c>
      <c r="U223" s="3">
        <f t="shared" si="5"/>
        <v>457.8441571</v>
      </c>
      <c r="V223" s="3">
        <f t="shared" si="6"/>
        <v>46242.25987</v>
      </c>
      <c r="W223" s="3">
        <f t="shared" si="7"/>
        <v>367.6259659</v>
      </c>
      <c r="X223" s="3">
        <f t="shared" si="8"/>
        <v>46609.88583</v>
      </c>
      <c r="Y223" s="1"/>
      <c r="Z223" s="27">
        <f t="shared" si="9"/>
        <v>0.2160620902</v>
      </c>
      <c r="AA223" s="27"/>
      <c r="AB223" s="27">
        <v>-0.02833943855010125</v>
      </c>
      <c r="AC223" s="27">
        <f t="shared" si="10"/>
        <v>-0.050474271</v>
      </c>
      <c r="AD223" s="41">
        <f t="shared" si="11"/>
        <v>-160.0911234</v>
      </c>
      <c r="AE223" s="41">
        <f t="shared" si="12"/>
        <v>37900.75538</v>
      </c>
      <c r="AF223" s="41"/>
      <c r="AG223" s="27">
        <f t="shared" si="13"/>
        <v>-0.039474271</v>
      </c>
      <c r="AH223" s="41">
        <f t="shared" si="14"/>
        <v>-152.1149581</v>
      </c>
      <c r="AI223" s="41">
        <f t="shared" si="15"/>
        <v>46090.14491</v>
      </c>
      <c r="AJ223" s="27">
        <f t="shared" si="16"/>
        <v>0.2160745728</v>
      </c>
    </row>
    <row r="224">
      <c r="L224" s="1">
        <v>216.0</v>
      </c>
      <c r="M224" s="3">
        <f t="shared" si="17"/>
        <v>38328.54112</v>
      </c>
      <c r="N224" s="3">
        <f t="shared" si="1"/>
        <v>383.2854112</v>
      </c>
      <c r="O224" s="3">
        <f t="shared" si="2"/>
        <v>38711.82653</v>
      </c>
      <c r="P224" s="3">
        <f t="shared" si="3"/>
        <v>272.27318</v>
      </c>
      <c r="Q224" s="3">
        <f t="shared" si="4"/>
        <v>38984.09971</v>
      </c>
      <c r="R224" s="1"/>
      <c r="S224" s="1">
        <v>216.0</v>
      </c>
      <c r="T224" s="3">
        <f t="shared" si="18"/>
        <v>46609.88583</v>
      </c>
      <c r="U224" s="3">
        <f t="shared" si="5"/>
        <v>466.0988583</v>
      </c>
      <c r="V224" s="3">
        <f t="shared" si="6"/>
        <v>47075.98469</v>
      </c>
      <c r="W224" s="3">
        <f t="shared" si="7"/>
        <v>374.2540783</v>
      </c>
      <c r="X224" s="3">
        <f t="shared" si="8"/>
        <v>47450.23877</v>
      </c>
      <c r="Y224" s="1"/>
      <c r="Z224" s="27">
        <f t="shared" si="9"/>
        <v>0.2171690283</v>
      </c>
      <c r="AA224" s="27"/>
      <c r="AB224" s="27">
        <v>0.002326354761544011</v>
      </c>
      <c r="AC224" s="27">
        <f t="shared" si="10"/>
        <v>0.004143379922</v>
      </c>
      <c r="AD224" s="41">
        <f t="shared" si="11"/>
        <v>13.36648373</v>
      </c>
      <c r="AE224" s="41">
        <f t="shared" si="12"/>
        <v>38725.19302</v>
      </c>
      <c r="AF224" s="41"/>
      <c r="AG224" s="27">
        <f t="shared" si="13"/>
        <v>0.01514337992</v>
      </c>
      <c r="AH224" s="41">
        <f t="shared" si="14"/>
        <v>59.40746011</v>
      </c>
      <c r="AI224" s="41">
        <f t="shared" si="15"/>
        <v>47135.39215</v>
      </c>
      <c r="AJ224" s="27">
        <f t="shared" si="16"/>
        <v>0.217176429</v>
      </c>
    </row>
    <row r="225">
      <c r="L225" s="1">
        <v>217.0</v>
      </c>
      <c r="M225" s="3">
        <f t="shared" si="17"/>
        <v>38984.09971</v>
      </c>
      <c r="N225" s="3">
        <f t="shared" si="1"/>
        <v>389.8409971</v>
      </c>
      <c r="O225" s="3">
        <f t="shared" si="2"/>
        <v>39373.94071</v>
      </c>
      <c r="P225" s="3">
        <f t="shared" si="3"/>
        <v>276.9300497</v>
      </c>
      <c r="Q225" s="3">
        <f t="shared" si="4"/>
        <v>39650.87076</v>
      </c>
      <c r="R225" s="1"/>
      <c r="S225" s="1">
        <v>217.0</v>
      </c>
      <c r="T225" s="3">
        <f t="shared" si="18"/>
        <v>47450.23877</v>
      </c>
      <c r="U225" s="3">
        <f t="shared" si="5"/>
        <v>474.5023877</v>
      </c>
      <c r="V225" s="3">
        <f t="shared" si="6"/>
        <v>47924.74116</v>
      </c>
      <c r="W225" s="3">
        <f t="shared" si="7"/>
        <v>381.0016922</v>
      </c>
      <c r="X225" s="3">
        <f t="shared" si="8"/>
        <v>48305.74285</v>
      </c>
      <c r="Y225" s="1"/>
      <c r="Z225" s="27">
        <f t="shared" si="9"/>
        <v>0.218276974</v>
      </c>
      <c r="AA225" s="27"/>
      <c r="AB225" s="27">
        <v>0.1444352490486799</v>
      </c>
      <c r="AC225" s="27">
        <f t="shared" si="10"/>
        <v>0.2572480005</v>
      </c>
      <c r="AD225" s="41">
        <f t="shared" si="11"/>
        <v>844.0722934</v>
      </c>
      <c r="AE225" s="41">
        <f t="shared" si="12"/>
        <v>40218.013</v>
      </c>
      <c r="AF225" s="41"/>
      <c r="AG225" s="27">
        <f t="shared" si="13"/>
        <v>0.2682480005</v>
      </c>
      <c r="AH225" s="41">
        <f t="shared" si="14"/>
        <v>1071.309666</v>
      </c>
      <c r="AI225" s="41">
        <f t="shared" si="15"/>
        <v>48996.05082</v>
      </c>
      <c r="AJ225" s="27">
        <f t="shared" si="16"/>
        <v>0.2182613501</v>
      </c>
    </row>
    <row r="226">
      <c r="L226" s="1">
        <v>218.0</v>
      </c>
      <c r="M226" s="3">
        <f t="shared" si="17"/>
        <v>39650.87076</v>
      </c>
      <c r="N226" s="3">
        <f t="shared" si="1"/>
        <v>396.5087076</v>
      </c>
      <c r="O226" s="3">
        <f t="shared" si="2"/>
        <v>40047.37947</v>
      </c>
      <c r="P226" s="3">
        <f t="shared" si="3"/>
        <v>281.6665689</v>
      </c>
      <c r="Q226" s="3">
        <f t="shared" si="4"/>
        <v>40329.04604</v>
      </c>
      <c r="R226" s="1"/>
      <c r="S226" s="1">
        <v>218.0</v>
      </c>
      <c r="T226" s="3">
        <f t="shared" si="18"/>
        <v>48305.74285</v>
      </c>
      <c r="U226" s="3">
        <f t="shared" si="5"/>
        <v>483.0574285</v>
      </c>
      <c r="V226" s="3">
        <f t="shared" si="6"/>
        <v>48788.80028</v>
      </c>
      <c r="W226" s="3">
        <f t="shared" si="7"/>
        <v>387.8709622</v>
      </c>
      <c r="X226" s="3">
        <f t="shared" si="8"/>
        <v>49176.67124</v>
      </c>
      <c r="Y226" s="1"/>
      <c r="Z226" s="27">
        <f t="shared" si="9"/>
        <v>0.2193859283</v>
      </c>
      <c r="AA226" s="27"/>
      <c r="AB226" s="27">
        <v>-0.11883018255907808</v>
      </c>
      <c r="AC226" s="27">
        <f t="shared" si="10"/>
        <v>-0.2116438132</v>
      </c>
      <c r="AD226" s="41">
        <f t="shared" si="11"/>
        <v>-706.3150082</v>
      </c>
      <c r="AE226" s="41">
        <f t="shared" si="12"/>
        <v>39341.06446</v>
      </c>
      <c r="AF226" s="41"/>
      <c r="AG226" s="27">
        <f t="shared" si="13"/>
        <v>-0.2006438132</v>
      </c>
      <c r="AH226" s="41">
        <f t="shared" si="14"/>
        <v>-815.764244</v>
      </c>
      <c r="AI226" s="41">
        <f t="shared" si="15"/>
        <v>47973.03603</v>
      </c>
      <c r="AJ226" s="27">
        <f t="shared" si="16"/>
        <v>0.2194137777</v>
      </c>
    </row>
    <row r="227">
      <c r="L227" s="1">
        <v>219.0</v>
      </c>
      <c r="M227" s="3">
        <f t="shared" si="17"/>
        <v>40329.04604</v>
      </c>
      <c r="N227" s="3">
        <f t="shared" si="1"/>
        <v>403.2904604</v>
      </c>
      <c r="O227" s="3">
        <f t="shared" si="2"/>
        <v>40732.3365</v>
      </c>
      <c r="P227" s="3">
        <f t="shared" si="3"/>
        <v>286.4841</v>
      </c>
      <c r="Q227" s="3">
        <f t="shared" si="4"/>
        <v>41018.8206</v>
      </c>
      <c r="R227" s="1"/>
      <c r="S227" s="1">
        <v>219.0</v>
      </c>
      <c r="T227" s="3">
        <f t="shared" si="18"/>
        <v>49176.67124</v>
      </c>
      <c r="U227" s="3">
        <f t="shared" si="5"/>
        <v>491.7667124</v>
      </c>
      <c r="V227" s="3">
        <f t="shared" si="6"/>
        <v>49668.43795</v>
      </c>
      <c r="W227" s="3">
        <f t="shared" si="7"/>
        <v>394.8640817</v>
      </c>
      <c r="X227" s="3">
        <f t="shared" si="8"/>
        <v>50063.30203</v>
      </c>
      <c r="Y227" s="1"/>
      <c r="Z227" s="27">
        <f t="shared" si="9"/>
        <v>0.220495892</v>
      </c>
      <c r="AA227" s="27"/>
      <c r="AB227" s="27">
        <v>0.10825683312577133</v>
      </c>
      <c r="AC227" s="27">
        <f t="shared" si="10"/>
        <v>0.192812032</v>
      </c>
      <c r="AD227" s="41">
        <f t="shared" si="11"/>
        <v>654.4737141</v>
      </c>
      <c r="AE227" s="41">
        <f t="shared" si="12"/>
        <v>41386.81021</v>
      </c>
      <c r="AF227" s="41"/>
      <c r="AG227" s="27">
        <f t="shared" si="13"/>
        <v>0.203812032</v>
      </c>
      <c r="AH227" s="41">
        <f t="shared" si="14"/>
        <v>843.5854388</v>
      </c>
      <c r="AI227" s="41">
        <f t="shared" si="15"/>
        <v>50512.02339</v>
      </c>
      <c r="AJ227" s="27">
        <f t="shared" si="16"/>
        <v>0.2204860228</v>
      </c>
    </row>
    <row r="228">
      <c r="L228" s="1">
        <v>220.0</v>
      </c>
      <c r="M228" s="3">
        <f t="shared" si="17"/>
        <v>41018.8206</v>
      </c>
      <c r="N228" s="3">
        <f t="shared" si="1"/>
        <v>410.188206</v>
      </c>
      <c r="O228" s="3">
        <f t="shared" si="2"/>
        <v>41429.0088</v>
      </c>
      <c r="P228" s="3">
        <f t="shared" si="3"/>
        <v>291.3840286</v>
      </c>
      <c r="Q228" s="3">
        <f t="shared" si="4"/>
        <v>41720.39283</v>
      </c>
      <c r="R228" s="1"/>
      <c r="S228" s="1">
        <v>220.0</v>
      </c>
      <c r="T228" s="3">
        <f t="shared" si="18"/>
        <v>50063.30203</v>
      </c>
      <c r="U228" s="3">
        <f t="shared" si="5"/>
        <v>500.6330203</v>
      </c>
      <c r="V228" s="3">
        <f t="shared" si="6"/>
        <v>50563.93505</v>
      </c>
      <c r="W228" s="3">
        <f t="shared" si="7"/>
        <v>401.9832837</v>
      </c>
      <c r="X228" s="3">
        <f t="shared" si="8"/>
        <v>50965.91834</v>
      </c>
      <c r="Y228" s="1"/>
      <c r="Z228" s="27">
        <f t="shared" si="9"/>
        <v>0.221606866</v>
      </c>
      <c r="AA228" s="27"/>
      <c r="AB228" s="27">
        <v>0.060293848758067765</v>
      </c>
      <c r="AC228" s="27">
        <f t="shared" si="10"/>
        <v>0.1073870273</v>
      </c>
      <c r="AD228" s="41">
        <f t="shared" si="11"/>
        <v>370.7448417</v>
      </c>
      <c r="AE228" s="41">
        <f t="shared" si="12"/>
        <v>41799.75365</v>
      </c>
      <c r="AF228" s="41"/>
      <c r="AG228" s="27">
        <f t="shared" si="13"/>
        <v>0.1183870273</v>
      </c>
      <c r="AH228" s="41">
        <f t="shared" si="14"/>
        <v>498.8428301</v>
      </c>
      <c r="AI228" s="41">
        <f t="shared" si="15"/>
        <v>51062.77788</v>
      </c>
      <c r="AJ228" s="27">
        <f t="shared" si="16"/>
        <v>0.2216047567</v>
      </c>
    </row>
    <row r="229">
      <c r="L229" s="1">
        <v>221.0</v>
      </c>
      <c r="M229" s="3">
        <f t="shared" si="17"/>
        <v>41720.39283</v>
      </c>
      <c r="N229" s="3">
        <f t="shared" si="1"/>
        <v>417.2039283</v>
      </c>
      <c r="O229" s="3">
        <f t="shared" si="2"/>
        <v>42137.59676</v>
      </c>
      <c r="P229" s="3">
        <f t="shared" si="3"/>
        <v>296.3677639</v>
      </c>
      <c r="Q229" s="3">
        <f t="shared" si="4"/>
        <v>42433.96452</v>
      </c>
      <c r="R229" s="1"/>
      <c r="S229" s="1">
        <v>221.0</v>
      </c>
      <c r="T229" s="3">
        <f t="shared" si="18"/>
        <v>50965.91834</v>
      </c>
      <c r="U229" s="3">
        <f t="shared" si="5"/>
        <v>509.6591834</v>
      </c>
      <c r="V229" s="3">
        <f t="shared" si="6"/>
        <v>51475.57752</v>
      </c>
      <c r="W229" s="3">
        <f t="shared" si="7"/>
        <v>409.2308413</v>
      </c>
      <c r="X229" s="3">
        <f t="shared" si="8"/>
        <v>51884.80836</v>
      </c>
      <c r="Y229" s="1"/>
      <c r="Z229" s="27">
        <f t="shared" si="9"/>
        <v>0.2227188514</v>
      </c>
      <c r="AA229" s="27"/>
      <c r="AB229" s="27">
        <v>-0.12352149511744574</v>
      </c>
      <c r="AC229" s="27">
        <f t="shared" si="10"/>
        <v>-0.2199993274</v>
      </c>
      <c r="AD229" s="41">
        <f t="shared" si="11"/>
        <v>-772.5202454</v>
      </c>
      <c r="AE229" s="41">
        <f t="shared" si="12"/>
        <v>41365.07652</v>
      </c>
      <c r="AF229" s="41"/>
      <c r="AG229" s="27">
        <f t="shared" si="13"/>
        <v>-0.2089993274</v>
      </c>
      <c r="AH229" s="41">
        <f t="shared" si="14"/>
        <v>-896.5300898</v>
      </c>
      <c r="AI229" s="41">
        <f t="shared" si="15"/>
        <v>50579.04743</v>
      </c>
      <c r="AJ229" s="27">
        <f t="shared" si="16"/>
        <v>0.2227475854</v>
      </c>
    </row>
    <row r="230">
      <c r="L230" s="1">
        <v>222.0</v>
      </c>
      <c r="M230" s="3">
        <f t="shared" si="17"/>
        <v>42433.96452</v>
      </c>
      <c r="N230" s="3">
        <f t="shared" si="1"/>
        <v>424.3396452</v>
      </c>
      <c r="O230" s="3">
        <f t="shared" si="2"/>
        <v>42858.30417</v>
      </c>
      <c r="P230" s="3">
        <f t="shared" si="3"/>
        <v>301.4367393</v>
      </c>
      <c r="Q230" s="3">
        <f t="shared" si="4"/>
        <v>43159.74091</v>
      </c>
      <c r="R230" s="1"/>
      <c r="S230" s="1">
        <v>222.0</v>
      </c>
      <c r="T230" s="3">
        <f t="shared" si="18"/>
        <v>51884.80836</v>
      </c>
      <c r="U230" s="3">
        <f t="shared" si="5"/>
        <v>518.8480836</v>
      </c>
      <c r="V230" s="3">
        <f t="shared" si="6"/>
        <v>52403.65645</v>
      </c>
      <c r="W230" s="3">
        <f t="shared" si="7"/>
        <v>416.6090687</v>
      </c>
      <c r="X230" s="3">
        <f t="shared" si="8"/>
        <v>52820.26551</v>
      </c>
      <c r="Y230" s="1"/>
      <c r="Z230" s="27">
        <f t="shared" si="9"/>
        <v>0.2238318489</v>
      </c>
      <c r="AA230" s="27"/>
      <c r="AB230" s="27">
        <v>-0.019387497008620233</v>
      </c>
      <c r="AC230" s="27">
        <f t="shared" si="10"/>
        <v>-0.03453031634</v>
      </c>
      <c r="AD230" s="41">
        <f t="shared" si="11"/>
        <v>-123.3259001</v>
      </c>
      <c r="AE230" s="41">
        <f t="shared" si="12"/>
        <v>42734.97827</v>
      </c>
      <c r="AF230" s="41"/>
      <c r="AG230" s="27">
        <f t="shared" si="13"/>
        <v>-0.02353031634</v>
      </c>
      <c r="AH230" s="41">
        <f t="shared" si="14"/>
        <v>-102.7562178</v>
      </c>
      <c r="AI230" s="41">
        <f t="shared" si="15"/>
        <v>52300.90023</v>
      </c>
      <c r="AJ230" s="27">
        <f t="shared" si="16"/>
        <v>0.2238429115</v>
      </c>
    </row>
    <row r="231">
      <c r="L231" s="1">
        <v>223.0</v>
      </c>
      <c r="M231" s="3">
        <f t="shared" si="17"/>
        <v>43159.74091</v>
      </c>
      <c r="N231" s="3">
        <f t="shared" si="1"/>
        <v>431.5974091</v>
      </c>
      <c r="O231" s="3">
        <f t="shared" si="2"/>
        <v>43591.33832</v>
      </c>
      <c r="P231" s="3">
        <f t="shared" si="3"/>
        <v>306.5924128</v>
      </c>
      <c r="Q231" s="3">
        <f t="shared" si="4"/>
        <v>43897.93073</v>
      </c>
      <c r="R231" s="1"/>
      <c r="S231" s="1">
        <v>223.0</v>
      </c>
      <c r="T231" s="3">
        <f t="shared" si="18"/>
        <v>52820.26551</v>
      </c>
      <c r="U231" s="3">
        <f t="shared" si="5"/>
        <v>528.2026551</v>
      </c>
      <c r="V231" s="3">
        <f t="shared" si="6"/>
        <v>53348.46817</v>
      </c>
      <c r="W231" s="3">
        <f t="shared" si="7"/>
        <v>424.1203219</v>
      </c>
      <c r="X231" s="3">
        <f t="shared" si="8"/>
        <v>53772.58849</v>
      </c>
      <c r="Y231" s="1"/>
      <c r="Z231" s="27">
        <f t="shared" si="9"/>
        <v>0.2249458595</v>
      </c>
      <c r="AA231" s="27"/>
      <c r="AB231" s="27">
        <v>-0.004207975681132237</v>
      </c>
      <c r="AC231" s="27">
        <f t="shared" si="10"/>
        <v>-0.007494661707</v>
      </c>
      <c r="AD231" s="41">
        <f t="shared" si="11"/>
        <v>-27.2251945</v>
      </c>
      <c r="AE231" s="41">
        <f t="shared" si="12"/>
        <v>43564.11312</v>
      </c>
      <c r="AF231" s="41"/>
      <c r="AG231" s="27">
        <f t="shared" si="13"/>
        <v>0.003505338293</v>
      </c>
      <c r="AH231" s="41">
        <f t="shared" si="14"/>
        <v>15.58370236</v>
      </c>
      <c r="AI231" s="41">
        <f t="shared" si="15"/>
        <v>53364.05187</v>
      </c>
      <c r="AJ231" s="27">
        <f t="shared" si="16"/>
        <v>0.2249543958</v>
      </c>
    </row>
    <row r="232">
      <c r="L232" s="1">
        <v>224.0</v>
      </c>
      <c r="M232" s="3">
        <f t="shared" si="17"/>
        <v>43897.93073</v>
      </c>
      <c r="N232" s="3">
        <f t="shared" si="1"/>
        <v>438.9793073</v>
      </c>
      <c r="O232" s="3">
        <f t="shared" si="2"/>
        <v>44336.91004</v>
      </c>
      <c r="P232" s="3">
        <f t="shared" si="3"/>
        <v>311.8362673</v>
      </c>
      <c r="Q232" s="3">
        <f t="shared" si="4"/>
        <v>44648.74631</v>
      </c>
      <c r="R232" s="1"/>
      <c r="S232" s="1">
        <v>224.0</v>
      </c>
      <c r="T232" s="3">
        <f t="shared" si="18"/>
        <v>53772.58849</v>
      </c>
      <c r="U232" s="3">
        <f t="shared" si="5"/>
        <v>537.7258849</v>
      </c>
      <c r="V232" s="3">
        <f t="shared" si="6"/>
        <v>54310.31438</v>
      </c>
      <c r="W232" s="3">
        <f t="shared" si="7"/>
        <v>431.7669993</v>
      </c>
      <c r="X232" s="3">
        <f t="shared" si="8"/>
        <v>54742.08138</v>
      </c>
      <c r="Y232" s="1"/>
      <c r="Z232" s="27">
        <f t="shared" si="9"/>
        <v>0.2260608842</v>
      </c>
      <c r="AA232" s="27"/>
      <c r="AB232" s="27">
        <v>0.04523335570474621</v>
      </c>
      <c r="AC232" s="27">
        <f t="shared" si="10"/>
        <v>0.08056336932</v>
      </c>
      <c r="AD232" s="41">
        <f t="shared" si="11"/>
        <v>297.6609048</v>
      </c>
      <c r="AE232" s="41">
        <f t="shared" si="12"/>
        <v>44634.57094</v>
      </c>
      <c r="AF232" s="41"/>
      <c r="AG232" s="27">
        <f t="shared" si="13"/>
        <v>0.09156336932</v>
      </c>
      <c r="AH232" s="41">
        <f t="shared" si="14"/>
        <v>414.4029478</v>
      </c>
      <c r="AI232" s="41">
        <f t="shared" si="15"/>
        <v>54724.71732</v>
      </c>
      <c r="AJ232" s="27">
        <f t="shared" si="16"/>
        <v>0.2260612384</v>
      </c>
    </row>
    <row r="233">
      <c r="L233" s="1">
        <v>225.0</v>
      </c>
      <c r="M233" s="3">
        <f t="shared" si="17"/>
        <v>44648.74631</v>
      </c>
      <c r="N233" s="3">
        <f t="shared" si="1"/>
        <v>446.4874631</v>
      </c>
      <c r="O233" s="3">
        <f t="shared" si="2"/>
        <v>45095.23377</v>
      </c>
      <c r="P233" s="3">
        <f t="shared" si="3"/>
        <v>317.1698108</v>
      </c>
      <c r="Q233" s="3">
        <f t="shared" si="4"/>
        <v>45412.40358</v>
      </c>
      <c r="R233" s="1"/>
      <c r="S233" s="1">
        <v>225.0</v>
      </c>
      <c r="T233" s="3">
        <f t="shared" si="18"/>
        <v>54742.08138</v>
      </c>
      <c r="U233" s="3">
        <f t="shared" si="5"/>
        <v>547.4208138</v>
      </c>
      <c r="V233" s="3">
        <f t="shared" si="6"/>
        <v>55289.50219</v>
      </c>
      <c r="W233" s="3">
        <f t="shared" si="7"/>
        <v>439.5515424</v>
      </c>
      <c r="X233" s="3">
        <f t="shared" si="8"/>
        <v>55729.05373</v>
      </c>
      <c r="Y233" s="1"/>
      <c r="Z233" s="27">
        <f t="shared" si="9"/>
        <v>0.2271769239</v>
      </c>
      <c r="AA233" s="27"/>
      <c r="AB233" s="27">
        <v>-0.03828873176803611</v>
      </c>
      <c r="AC233" s="27">
        <f t="shared" si="10"/>
        <v>-0.06819456992</v>
      </c>
      <c r="AD233" s="41">
        <f t="shared" si="11"/>
        <v>-256.2708393</v>
      </c>
      <c r="AE233" s="41">
        <f t="shared" si="12"/>
        <v>44838.96293</v>
      </c>
      <c r="AF233" s="41"/>
      <c r="AG233" s="27">
        <f t="shared" si="13"/>
        <v>-0.05719456992</v>
      </c>
      <c r="AH233" s="41">
        <f t="shared" si="14"/>
        <v>-263.5216082</v>
      </c>
      <c r="AI233" s="41">
        <f t="shared" si="15"/>
        <v>55025.98058</v>
      </c>
      <c r="AJ233" s="27">
        <f t="shared" si="16"/>
        <v>0.2271911968</v>
      </c>
    </row>
    <row r="234">
      <c r="L234" s="1">
        <v>226.0</v>
      </c>
      <c r="M234" s="3">
        <f t="shared" si="17"/>
        <v>45412.40358</v>
      </c>
      <c r="N234" s="3">
        <f t="shared" si="1"/>
        <v>454.1240358</v>
      </c>
      <c r="O234" s="3">
        <f t="shared" si="2"/>
        <v>45866.52762</v>
      </c>
      <c r="P234" s="3">
        <f t="shared" si="3"/>
        <v>322.5945776</v>
      </c>
      <c r="Q234" s="3">
        <f t="shared" si="4"/>
        <v>46189.12219</v>
      </c>
      <c r="R234" s="1"/>
      <c r="S234" s="1">
        <v>226.0</v>
      </c>
      <c r="T234" s="3">
        <f t="shared" si="18"/>
        <v>55729.05373</v>
      </c>
      <c r="U234" s="3">
        <f t="shared" si="5"/>
        <v>557.2905373</v>
      </c>
      <c r="V234" s="3">
        <f t="shared" si="6"/>
        <v>56286.34427</v>
      </c>
      <c r="W234" s="3">
        <f t="shared" si="7"/>
        <v>447.4764369</v>
      </c>
      <c r="X234" s="3">
        <f t="shared" si="8"/>
        <v>56733.82071</v>
      </c>
      <c r="Y234" s="1"/>
      <c r="Z234" s="27">
        <f t="shared" si="9"/>
        <v>0.2282939795</v>
      </c>
      <c r="AA234" s="27"/>
      <c r="AB234" s="27">
        <v>-0.031002152781518813</v>
      </c>
      <c r="AC234" s="27">
        <f t="shared" si="10"/>
        <v>-0.05521672768</v>
      </c>
      <c r="AD234" s="41">
        <f t="shared" si="11"/>
        <v>-211.0499638</v>
      </c>
      <c r="AE234" s="41">
        <f t="shared" si="12"/>
        <v>45655.47765</v>
      </c>
      <c r="AF234" s="41"/>
      <c r="AG234" s="27">
        <f t="shared" si="13"/>
        <v>-0.04421672768</v>
      </c>
      <c r="AH234" s="41">
        <f t="shared" si="14"/>
        <v>-207.3998297</v>
      </c>
      <c r="AI234" s="41">
        <f t="shared" si="15"/>
        <v>56078.94444</v>
      </c>
      <c r="AJ234" s="27">
        <f t="shared" si="16"/>
        <v>0.2283070362</v>
      </c>
    </row>
    <row r="235">
      <c r="L235" s="1">
        <v>227.0</v>
      </c>
      <c r="M235" s="3">
        <f t="shared" si="17"/>
        <v>46189.12219</v>
      </c>
      <c r="N235" s="3">
        <f t="shared" si="1"/>
        <v>461.8912219</v>
      </c>
      <c r="O235" s="3">
        <f t="shared" si="2"/>
        <v>46651.01342</v>
      </c>
      <c r="P235" s="3">
        <f t="shared" si="3"/>
        <v>328.1121277</v>
      </c>
      <c r="Q235" s="3">
        <f t="shared" si="4"/>
        <v>46979.12554</v>
      </c>
      <c r="R235" s="1"/>
      <c r="S235" s="1">
        <v>227.0</v>
      </c>
      <c r="T235" s="3">
        <f t="shared" si="18"/>
        <v>56733.82071</v>
      </c>
      <c r="U235" s="3">
        <f t="shared" si="5"/>
        <v>567.3382071</v>
      </c>
      <c r="V235" s="3">
        <f t="shared" si="6"/>
        <v>57301.15891</v>
      </c>
      <c r="W235" s="3">
        <f t="shared" si="7"/>
        <v>455.5442134</v>
      </c>
      <c r="X235" s="3">
        <f t="shared" si="8"/>
        <v>57756.70313</v>
      </c>
      <c r="Y235" s="1"/>
      <c r="Z235" s="27">
        <f t="shared" si="9"/>
        <v>0.2294120518</v>
      </c>
      <c r="AA235" s="27"/>
      <c r="AB235" s="27">
        <v>0.2516939870656982</v>
      </c>
      <c r="AC235" s="27">
        <f t="shared" si="10"/>
        <v>0.4482823642</v>
      </c>
      <c r="AD235" s="41">
        <f t="shared" si="11"/>
        <v>1742.735549</v>
      </c>
      <c r="AE235" s="41">
        <f t="shared" si="12"/>
        <v>48393.74896</v>
      </c>
      <c r="AF235" s="41"/>
      <c r="AG235" s="27">
        <f t="shared" si="13"/>
        <v>0.4592823642</v>
      </c>
      <c r="AH235" s="41">
        <f t="shared" si="14"/>
        <v>2193.117645</v>
      </c>
      <c r="AI235" s="41">
        <f t="shared" si="15"/>
        <v>59494.27656</v>
      </c>
      <c r="AJ235" s="27">
        <f t="shared" si="16"/>
        <v>0.2293793689</v>
      </c>
    </row>
    <row r="236">
      <c r="L236" s="1">
        <v>228.0</v>
      </c>
      <c r="M236" s="3">
        <f t="shared" si="17"/>
        <v>46979.12554</v>
      </c>
      <c r="N236" s="3">
        <f t="shared" si="1"/>
        <v>469.7912554</v>
      </c>
      <c r="O236" s="3">
        <f t="shared" si="2"/>
        <v>47448.9168</v>
      </c>
      <c r="P236" s="3">
        <f t="shared" si="3"/>
        <v>333.7240481</v>
      </c>
      <c r="Q236" s="3">
        <f t="shared" si="4"/>
        <v>47782.64085</v>
      </c>
      <c r="R236" s="1"/>
      <c r="S236" s="1">
        <v>228.0</v>
      </c>
      <c r="T236" s="3">
        <f t="shared" si="18"/>
        <v>57756.70313</v>
      </c>
      <c r="U236" s="3">
        <f t="shared" si="5"/>
        <v>577.5670313</v>
      </c>
      <c r="V236" s="3">
        <f t="shared" si="6"/>
        <v>58334.27016</v>
      </c>
      <c r="W236" s="3">
        <f t="shared" si="7"/>
        <v>463.7574478</v>
      </c>
      <c r="X236" s="3">
        <f t="shared" si="8"/>
        <v>58798.02761</v>
      </c>
      <c r="Y236" s="1"/>
      <c r="Z236" s="27">
        <f t="shared" si="9"/>
        <v>0.2305311419</v>
      </c>
      <c r="AA236" s="27"/>
      <c r="AB236" s="27">
        <v>0.02842945828108324</v>
      </c>
      <c r="AC236" s="27">
        <f t="shared" si="10"/>
        <v>0.05063460164</v>
      </c>
      <c r="AD236" s="41">
        <f t="shared" si="11"/>
        <v>200.2130834</v>
      </c>
      <c r="AE236" s="41">
        <f t="shared" si="12"/>
        <v>47649.12988</v>
      </c>
      <c r="AF236" s="41"/>
      <c r="AG236" s="27">
        <f t="shared" si="13"/>
        <v>0.06163460164</v>
      </c>
      <c r="AH236" s="41">
        <f t="shared" si="14"/>
        <v>299.6174586</v>
      </c>
      <c r="AI236" s="41">
        <f t="shared" si="15"/>
        <v>58633.88762</v>
      </c>
      <c r="AJ236" s="27">
        <f t="shared" si="16"/>
        <v>0.2305342776</v>
      </c>
    </row>
    <row r="237">
      <c r="L237" s="1">
        <v>229.0</v>
      </c>
      <c r="M237" s="3">
        <f t="shared" si="17"/>
        <v>47782.64085</v>
      </c>
      <c r="N237" s="3">
        <f t="shared" si="1"/>
        <v>477.8264085</v>
      </c>
      <c r="O237" s="3">
        <f t="shared" si="2"/>
        <v>48260.46725</v>
      </c>
      <c r="P237" s="3">
        <f t="shared" si="3"/>
        <v>339.431953</v>
      </c>
      <c r="Q237" s="3">
        <f t="shared" si="4"/>
        <v>48599.89921</v>
      </c>
      <c r="R237" s="1"/>
      <c r="S237" s="1">
        <v>229.0</v>
      </c>
      <c r="T237" s="3">
        <f t="shared" si="18"/>
        <v>58798.02761</v>
      </c>
      <c r="U237" s="3">
        <f t="shared" si="5"/>
        <v>587.9802761</v>
      </c>
      <c r="V237" s="3">
        <f t="shared" si="6"/>
        <v>59386.00788</v>
      </c>
      <c r="W237" s="3">
        <f t="shared" si="7"/>
        <v>472.1187627</v>
      </c>
      <c r="X237" s="3">
        <f t="shared" si="8"/>
        <v>59858.12664</v>
      </c>
      <c r="Y237" s="1"/>
      <c r="Z237" s="27">
        <f t="shared" si="9"/>
        <v>0.2316512507</v>
      </c>
      <c r="AA237" s="27"/>
      <c r="AB237" s="27">
        <v>0.044168306769756874</v>
      </c>
      <c r="AC237" s="27">
        <f t="shared" si="10"/>
        <v>0.07866645211</v>
      </c>
      <c r="AD237" s="41">
        <f t="shared" si="11"/>
        <v>316.3733114</v>
      </c>
      <c r="AE237" s="41">
        <f t="shared" si="12"/>
        <v>48576.84057</v>
      </c>
      <c r="AF237" s="41"/>
      <c r="AG237" s="27">
        <f t="shared" si="13"/>
        <v>0.08966645211</v>
      </c>
      <c r="AH237" s="41">
        <f t="shared" si="14"/>
        <v>443.744386</v>
      </c>
      <c r="AI237" s="41">
        <f t="shared" si="15"/>
        <v>59829.75227</v>
      </c>
      <c r="AJ237" s="27">
        <f t="shared" si="16"/>
        <v>0.2316517824</v>
      </c>
    </row>
    <row r="238">
      <c r="L238" s="1">
        <v>230.0</v>
      </c>
      <c r="M238" s="3">
        <f t="shared" si="17"/>
        <v>48599.89921</v>
      </c>
      <c r="N238" s="3">
        <f t="shared" si="1"/>
        <v>485.9989921</v>
      </c>
      <c r="O238" s="3">
        <f t="shared" si="2"/>
        <v>49085.8982</v>
      </c>
      <c r="P238" s="3">
        <f t="shared" si="3"/>
        <v>345.237484</v>
      </c>
      <c r="Q238" s="3">
        <f t="shared" si="4"/>
        <v>49431.13568</v>
      </c>
      <c r="R238" s="1"/>
      <c r="S238" s="1">
        <v>230.0</v>
      </c>
      <c r="T238" s="3">
        <f t="shared" si="18"/>
        <v>59858.12664</v>
      </c>
      <c r="U238" s="3">
        <f t="shared" si="5"/>
        <v>598.5812664</v>
      </c>
      <c r="V238" s="3">
        <f t="shared" si="6"/>
        <v>60456.70791</v>
      </c>
      <c r="W238" s="3">
        <f t="shared" si="7"/>
        <v>480.6308279</v>
      </c>
      <c r="X238" s="3">
        <f t="shared" si="8"/>
        <v>60937.33874</v>
      </c>
      <c r="Y238" s="1"/>
      <c r="Z238" s="27">
        <f t="shared" si="9"/>
        <v>0.2327723791</v>
      </c>
      <c r="AA238" s="27"/>
      <c r="AB238" s="27">
        <v>0.11269157350732259</v>
      </c>
      <c r="AC238" s="27">
        <f t="shared" si="10"/>
        <v>0.2007105755</v>
      </c>
      <c r="AD238" s="41">
        <f t="shared" si="11"/>
        <v>821.0049064</v>
      </c>
      <c r="AE238" s="41">
        <f t="shared" si="12"/>
        <v>49906.90311</v>
      </c>
      <c r="AF238" s="41"/>
      <c r="AG238" s="27">
        <f t="shared" si="13"/>
        <v>0.2117105755</v>
      </c>
      <c r="AH238" s="41">
        <f t="shared" si="14"/>
        <v>1066.610369</v>
      </c>
      <c r="AI238" s="41">
        <f t="shared" si="15"/>
        <v>61523.31828</v>
      </c>
      <c r="AJ238" s="27">
        <f t="shared" si="16"/>
        <v>0.2327616913</v>
      </c>
    </row>
    <row r="239">
      <c r="L239" s="1">
        <v>231.0</v>
      </c>
      <c r="M239" s="3">
        <f t="shared" si="17"/>
        <v>49431.13568</v>
      </c>
      <c r="N239" s="3">
        <f t="shared" si="1"/>
        <v>494.3113568</v>
      </c>
      <c r="O239" s="3">
        <f t="shared" si="2"/>
        <v>49925.44704</v>
      </c>
      <c r="P239" s="3">
        <f t="shared" si="3"/>
        <v>351.1423109</v>
      </c>
      <c r="Q239" s="3">
        <f t="shared" si="4"/>
        <v>50276.58935</v>
      </c>
      <c r="R239" s="1"/>
      <c r="S239" s="1">
        <v>231.0</v>
      </c>
      <c r="T239" s="3">
        <f t="shared" si="18"/>
        <v>60937.33874</v>
      </c>
      <c r="U239" s="3">
        <f t="shared" si="5"/>
        <v>609.3733874</v>
      </c>
      <c r="V239" s="3">
        <f t="shared" si="6"/>
        <v>61546.71213</v>
      </c>
      <c r="W239" s="3">
        <f t="shared" si="7"/>
        <v>489.2963614</v>
      </c>
      <c r="X239" s="3">
        <f t="shared" si="8"/>
        <v>62036.00849</v>
      </c>
      <c r="Y239" s="1"/>
      <c r="Z239" s="27">
        <f t="shared" si="9"/>
        <v>0.233894528</v>
      </c>
      <c r="AA239" s="27"/>
      <c r="AB239" s="27">
        <v>0.17171371771670957</v>
      </c>
      <c r="AC239" s="27">
        <f t="shared" si="10"/>
        <v>0.3058326194</v>
      </c>
      <c r="AD239" s="41">
        <f t="shared" si="11"/>
        <v>1272.40252</v>
      </c>
      <c r="AE239" s="41">
        <f t="shared" si="12"/>
        <v>51197.84956</v>
      </c>
      <c r="AF239" s="41"/>
      <c r="AG239" s="27">
        <f t="shared" si="13"/>
        <v>0.3168326194</v>
      </c>
      <c r="AH239" s="41">
        <f t="shared" si="14"/>
        <v>1625.000501</v>
      </c>
      <c r="AI239" s="41">
        <f t="shared" si="15"/>
        <v>63171.71263</v>
      </c>
      <c r="AJ239" s="27">
        <f t="shared" si="16"/>
        <v>0.2338743359</v>
      </c>
    </row>
    <row r="240">
      <c r="L240" s="1">
        <v>232.0</v>
      </c>
      <c r="M240" s="3">
        <f t="shared" si="17"/>
        <v>50276.58935</v>
      </c>
      <c r="N240" s="3">
        <f t="shared" si="1"/>
        <v>502.7658935</v>
      </c>
      <c r="O240" s="3">
        <f t="shared" si="2"/>
        <v>50779.35525</v>
      </c>
      <c r="P240" s="3">
        <f t="shared" si="3"/>
        <v>357.1481319</v>
      </c>
      <c r="Q240" s="3">
        <f t="shared" si="4"/>
        <v>51136.50338</v>
      </c>
      <c r="R240" s="1"/>
      <c r="S240" s="1">
        <v>232.0</v>
      </c>
      <c r="T240" s="3">
        <f t="shared" si="18"/>
        <v>62036.00849</v>
      </c>
      <c r="U240" s="3">
        <f t="shared" si="5"/>
        <v>620.3600849</v>
      </c>
      <c r="V240" s="3">
        <f t="shared" si="6"/>
        <v>62656.36857</v>
      </c>
      <c r="W240" s="3">
        <f t="shared" si="7"/>
        <v>498.1181302</v>
      </c>
      <c r="X240" s="3">
        <f t="shared" si="8"/>
        <v>63154.4867</v>
      </c>
      <c r="Y240" s="1"/>
      <c r="Z240" s="27">
        <f t="shared" si="9"/>
        <v>0.2350176984</v>
      </c>
      <c r="AA240" s="27"/>
      <c r="AB240" s="27">
        <v>-0.010989609465512952</v>
      </c>
      <c r="AC240" s="27">
        <f t="shared" si="10"/>
        <v>-0.01957316569</v>
      </c>
      <c r="AD240" s="41">
        <f t="shared" si="11"/>
        <v>-82.82606116</v>
      </c>
      <c r="AE240" s="41">
        <f t="shared" si="12"/>
        <v>50696.52918</v>
      </c>
      <c r="AF240" s="41"/>
      <c r="AG240" s="27">
        <f t="shared" si="13"/>
        <v>-0.008573165692</v>
      </c>
      <c r="AH240" s="41">
        <f t="shared" si="14"/>
        <v>-44.76361912</v>
      </c>
      <c r="AI240" s="41">
        <f t="shared" si="15"/>
        <v>62611.60495</v>
      </c>
      <c r="AJ240" s="27">
        <f t="shared" si="16"/>
        <v>0.2350274459</v>
      </c>
    </row>
    <row r="241">
      <c r="L241" s="1">
        <v>233.0</v>
      </c>
      <c r="M241" s="3">
        <f t="shared" si="17"/>
        <v>51136.50338</v>
      </c>
      <c r="N241" s="3">
        <f t="shared" si="1"/>
        <v>511.3650338</v>
      </c>
      <c r="O241" s="3">
        <f t="shared" si="2"/>
        <v>51647.86841</v>
      </c>
      <c r="P241" s="3">
        <f t="shared" si="3"/>
        <v>363.2566745</v>
      </c>
      <c r="Q241" s="3">
        <f t="shared" si="4"/>
        <v>52011.12509</v>
      </c>
      <c r="R241" s="1"/>
      <c r="S241" s="1">
        <v>233.0</v>
      </c>
      <c r="T241" s="3">
        <f t="shared" si="18"/>
        <v>63154.4867</v>
      </c>
      <c r="U241" s="3">
        <f t="shared" si="5"/>
        <v>631.544867</v>
      </c>
      <c r="V241" s="3">
        <f t="shared" si="6"/>
        <v>63786.03157</v>
      </c>
      <c r="W241" s="3">
        <f t="shared" si="7"/>
        <v>507.098951</v>
      </c>
      <c r="X241" s="3">
        <f t="shared" si="8"/>
        <v>64293.13052</v>
      </c>
      <c r="Y241" s="1"/>
      <c r="Z241" s="27">
        <f t="shared" si="9"/>
        <v>0.2361418911</v>
      </c>
      <c r="AA241" s="27"/>
      <c r="AB241" s="27">
        <v>0.22834011899258616</v>
      </c>
      <c r="AC241" s="27">
        <f t="shared" si="10"/>
        <v>0.4066876987</v>
      </c>
      <c r="AD241" s="41">
        <f t="shared" si="11"/>
        <v>1750.379396</v>
      </c>
      <c r="AE241" s="41">
        <f t="shared" si="12"/>
        <v>53398.24781</v>
      </c>
      <c r="AF241" s="41"/>
      <c r="AG241" s="27">
        <f t="shared" si="13"/>
        <v>0.4176876987</v>
      </c>
      <c r="AH241" s="41">
        <f t="shared" si="14"/>
        <v>2220.220061</v>
      </c>
      <c r="AI241" s="41">
        <f t="shared" si="15"/>
        <v>66006.25163</v>
      </c>
      <c r="AJ241" s="27">
        <f t="shared" si="16"/>
        <v>0.236112688</v>
      </c>
    </row>
    <row r="242">
      <c r="L242" s="1">
        <v>234.0</v>
      </c>
      <c r="M242" s="3">
        <f t="shared" si="17"/>
        <v>52011.12509</v>
      </c>
      <c r="N242" s="3">
        <f t="shared" si="1"/>
        <v>520.1112509</v>
      </c>
      <c r="O242" s="3">
        <f t="shared" si="2"/>
        <v>52531.23634</v>
      </c>
      <c r="P242" s="3">
        <f t="shared" si="3"/>
        <v>369.4696956</v>
      </c>
      <c r="Q242" s="3">
        <f t="shared" si="4"/>
        <v>52900.70603</v>
      </c>
      <c r="R242" s="1"/>
      <c r="S242" s="1">
        <v>234.0</v>
      </c>
      <c r="T242" s="3">
        <f t="shared" si="18"/>
        <v>64293.13052</v>
      </c>
      <c r="U242" s="3">
        <f t="shared" si="5"/>
        <v>642.9313052</v>
      </c>
      <c r="V242" s="3">
        <f t="shared" si="6"/>
        <v>64936.06183</v>
      </c>
      <c r="W242" s="3">
        <f t="shared" si="7"/>
        <v>516.2416915</v>
      </c>
      <c r="X242" s="3">
        <f t="shared" si="8"/>
        <v>65452.30352</v>
      </c>
      <c r="Y242" s="1"/>
      <c r="Z242" s="27">
        <f t="shared" si="9"/>
        <v>0.2372671071</v>
      </c>
      <c r="AA242" s="27"/>
      <c r="AB242" s="27">
        <v>-0.005273964862021807</v>
      </c>
      <c r="AC242" s="27">
        <f t="shared" si="10"/>
        <v>-0.009393253548</v>
      </c>
      <c r="AD242" s="41">
        <f t="shared" si="11"/>
        <v>-41.11993517</v>
      </c>
      <c r="AE242" s="41">
        <f t="shared" si="12"/>
        <v>52490.1164</v>
      </c>
      <c r="AF242" s="41"/>
      <c r="AG242" s="27">
        <f t="shared" si="13"/>
        <v>0.001606746452</v>
      </c>
      <c r="AH242" s="41">
        <f t="shared" si="14"/>
        <v>8.694648914</v>
      </c>
      <c r="AI242" s="41">
        <f t="shared" si="15"/>
        <v>64944.75647</v>
      </c>
      <c r="AJ242" s="27">
        <f t="shared" si="16"/>
        <v>0.2372759088</v>
      </c>
    </row>
    <row r="243">
      <c r="L243" s="1">
        <v>235.0</v>
      </c>
      <c r="M243" s="3">
        <f t="shared" si="17"/>
        <v>52900.70603</v>
      </c>
      <c r="N243" s="3">
        <f t="shared" si="1"/>
        <v>529.0070603</v>
      </c>
      <c r="O243" s="3">
        <f t="shared" si="2"/>
        <v>53429.71309</v>
      </c>
      <c r="P243" s="3">
        <f t="shared" si="3"/>
        <v>375.7889821</v>
      </c>
      <c r="Q243" s="3">
        <f t="shared" si="4"/>
        <v>53805.50207</v>
      </c>
      <c r="R243" s="1"/>
      <c r="S243" s="1">
        <v>235.0</v>
      </c>
      <c r="T243" s="3">
        <f t="shared" si="18"/>
        <v>65452.30352</v>
      </c>
      <c r="U243" s="3">
        <f t="shared" si="5"/>
        <v>654.5230352</v>
      </c>
      <c r="V243" s="3">
        <f t="shared" si="6"/>
        <v>66106.82655</v>
      </c>
      <c r="W243" s="3">
        <f t="shared" si="7"/>
        <v>525.5492711</v>
      </c>
      <c r="X243" s="3">
        <f t="shared" si="8"/>
        <v>66632.37582</v>
      </c>
      <c r="Y243" s="1"/>
      <c r="Z243" s="27">
        <f t="shared" si="9"/>
        <v>0.2383933474</v>
      </c>
      <c r="AA243" s="27"/>
      <c r="AB243" s="27">
        <v>0.05083556370263169</v>
      </c>
      <c r="AC243" s="27">
        <f t="shared" si="10"/>
        <v>0.09054124394</v>
      </c>
      <c r="AD243" s="41">
        <f t="shared" si="11"/>
        <v>403.1327239</v>
      </c>
      <c r="AE243" s="41">
        <f t="shared" si="12"/>
        <v>53832.84582</v>
      </c>
      <c r="AF243" s="41"/>
      <c r="AG243" s="27">
        <f t="shared" si="13"/>
        <v>0.1015412439</v>
      </c>
      <c r="AH243" s="41">
        <f t="shared" si="14"/>
        <v>559.3807834</v>
      </c>
      <c r="AI243" s="41">
        <f t="shared" si="15"/>
        <v>66666.20734</v>
      </c>
      <c r="AJ243" s="27">
        <f t="shared" si="16"/>
        <v>0.2383927754</v>
      </c>
    </row>
    <row r="244">
      <c r="L244" s="1">
        <v>236.0</v>
      </c>
      <c r="M244" s="3">
        <f t="shared" si="17"/>
        <v>53805.50207</v>
      </c>
      <c r="N244" s="3">
        <f t="shared" si="1"/>
        <v>538.0550207</v>
      </c>
      <c r="O244" s="3">
        <f t="shared" si="2"/>
        <v>54343.55709</v>
      </c>
      <c r="P244" s="3">
        <f t="shared" si="3"/>
        <v>382.2163516</v>
      </c>
      <c r="Q244" s="3">
        <f t="shared" si="4"/>
        <v>54725.77345</v>
      </c>
      <c r="R244" s="1"/>
      <c r="S244" s="1">
        <v>236.0</v>
      </c>
      <c r="T244" s="3">
        <f t="shared" si="18"/>
        <v>66632.37582</v>
      </c>
      <c r="U244" s="3">
        <f t="shared" si="5"/>
        <v>666.3237582</v>
      </c>
      <c r="V244" s="3">
        <f t="shared" si="6"/>
        <v>67298.69958</v>
      </c>
      <c r="W244" s="3">
        <f t="shared" si="7"/>
        <v>535.0246617</v>
      </c>
      <c r="X244" s="3">
        <f t="shared" si="8"/>
        <v>67833.72424</v>
      </c>
      <c r="Y244" s="1"/>
      <c r="Z244" s="27">
        <f t="shared" si="9"/>
        <v>0.2395206129</v>
      </c>
      <c r="AA244" s="27"/>
      <c r="AB244" s="27">
        <v>0.16086196177387824</v>
      </c>
      <c r="AC244" s="27">
        <f t="shared" si="10"/>
        <v>0.2865049792</v>
      </c>
      <c r="AD244" s="41">
        <f t="shared" si="11"/>
        <v>1297.474975</v>
      </c>
      <c r="AE244" s="41">
        <f t="shared" si="12"/>
        <v>55641.03207</v>
      </c>
      <c r="AF244" s="41"/>
      <c r="AG244" s="27">
        <f t="shared" si="13"/>
        <v>0.2975049792</v>
      </c>
      <c r="AH244" s="41">
        <f t="shared" si="14"/>
        <v>1668.474852</v>
      </c>
      <c r="AI244" s="41">
        <f t="shared" si="15"/>
        <v>68967.17443</v>
      </c>
      <c r="AJ244" s="27">
        <f t="shared" si="16"/>
        <v>0.2395020701</v>
      </c>
    </row>
    <row r="245">
      <c r="L245" s="1">
        <v>237.0</v>
      </c>
      <c r="M245" s="3">
        <f t="shared" si="17"/>
        <v>54725.77345</v>
      </c>
      <c r="N245" s="3">
        <f t="shared" si="1"/>
        <v>547.2577345</v>
      </c>
      <c r="O245" s="3">
        <f t="shared" si="2"/>
        <v>55273.03118</v>
      </c>
      <c r="P245" s="3">
        <f t="shared" si="3"/>
        <v>388.7536526</v>
      </c>
      <c r="Q245" s="3">
        <f t="shared" si="4"/>
        <v>55661.78483</v>
      </c>
      <c r="R245" s="1"/>
      <c r="S245" s="1">
        <v>237.0</v>
      </c>
      <c r="T245" s="3">
        <f t="shared" si="18"/>
        <v>67833.72424</v>
      </c>
      <c r="U245" s="3">
        <f t="shared" si="5"/>
        <v>678.3372424</v>
      </c>
      <c r="V245" s="3">
        <f t="shared" si="6"/>
        <v>68512.06149</v>
      </c>
      <c r="W245" s="3">
        <f t="shared" si="7"/>
        <v>544.6708888</v>
      </c>
      <c r="X245" s="3">
        <f t="shared" si="8"/>
        <v>69056.73237</v>
      </c>
      <c r="Y245" s="1"/>
      <c r="Z245" s="27">
        <f t="shared" si="9"/>
        <v>0.2406489045</v>
      </c>
      <c r="AA245" s="27"/>
      <c r="AB245" s="27">
        <v>0.12080512218026045</v>
      </c>
      <c r="AC245" s="27">
        <f t="shared" si="10"/>
        <v>0.2151613013</v>
      </c>
      <c r="AD245" s="41">
        <f t="shared" si="11"/>
        <v>991.0514428</v>
      </c>
      <c r="AE245" s="41">
        <f t="shared" si="12"/>
        <v>56264.08262</v>
      </c>
      <c r="AF245" s="41"/>
      <c r="AG245" s="27">
        <f t="shared" si="13"/>
        <v>0.2261613013</v>
      </c>
      <c r="AH245" s="41">
        <f t="shared" si="14"/>
        <v>1291.231415</v>
      </c>
      <c r="AI245" s="41">
        <f t="shared" si="15"/>
        <v>69803.2929</v>
      </c>
      <c r="AJ245" s="27">
        <f t="shared" si="16"/>
        <v>0.2406368263</v>
      </c>
    </row>
    <row r="246">
      <c r="L246" s="1">
        <v>238.0</v>
      </c>
      <c r="M246" s="3">
        <f t="shared" si="17"/>
        <v>55661.78483</v>
      </c>
      <c r="N246" s="3">
        <f t="shared" si="1"/>
        <v>556.6178483</v>
      </c>
      <c r="O246" s="3">
        <f t="shared" si="2"/>
        <v>56218.40268</v>
      </c>
      <c r="P246" s="3">
        <f t="shared" si="3"/>
        <v>395.4027655</v>
      </c>
      <c r="Q246" s="3">
        <f t="shared" si="4"/>
        <v>56613.80545</v>
      </c>
      <c r="R246" s="1"/>
      <c r="S246" s="1">
        <v>238.0</v>
      </c>
      <c r="T246" s="3">
        <f t="shared" si="18"/>
        <v>69056.73237</v>
      </c>
      <c r="U246" s="3">
        <f t="shared" si="5"/>
        <v>690.5673237</v>
      </c>
      <c r="V246" s="3">
        <f t="shared" si="6"/>
        <v>69747.2997</v>
      </c>
      <c r="W246" s="3">
        <f t="shared" si="7"/>
        <v>554.4910326</v>
      </c>
      <c r="X246" s="3">
        <f t="shared" si="8"/>
        <v>70301.79073</v>
      </c>
      <c r="Y246" s="1"/>
      <c r="Z246" s="27">
        <f t="shared" si="9"/>
        <v>0.2417782231</v>
      </c>
      <c r="AA246" s="27"/>
      <c r="AB246" s="27">
        <v>0.014171025566562682</v>
      </c>
      <c r="AC246" s="27">
        <f t="shared" si="10"/>
        <v>0.02523946209</v>
      </c>
      <c r="AD246" s="41">
        <f t="shared" si="11"/>
        <v>118.2435203</v>
      </c>
      <c r="AE246" s="41">
        <f t="shared" si="12"/>
        <v>56336.6462</v>
      </c>
      <c r="AF246" s="41"/>
      <c r="AG246" s="27">
        <f t="shared" si="13"/>
        <v>0.03623946209</v>
      </c>
      <c r="AH246" s="41">
        <f t="shared" si="14"/>
        <v>210.6337186</v>
      </c>
      <c r="AI246" s="41">
        <f t="shared" si="15"/>
        <v>69957.93342</v>
      </c>
      <c r="AJ246" s="27">
        <f t="shared" si="16"/>
        <v>0.241783779</v>
      </c>
    </row>
    <row r="247">
      <c r="L247" s="1">
        <v>239.0</v>
      </c>
      <c r="M247" s="3">
        <f t="shared" si="17"/>
        <v>56613.80545</v>
      </c>
      <c r="N247" s="3">
        <f t="shared" si="1"/>
        <v>566.1380545</v>
      </c>
      <c r="O247" s="3">
        <f t="shared" si="2"/>
        <v>57179.9435</v>
      </c>
      <c r="P247" s="3">
        <f t="shared" si="3"/>
        <v>402.1656026</v>
      </c>
      <c r="Q247" s="3">
        <f t="shared" si="4"/>
        <v>57582.1091</v>
      </c>
      <c r="R247" s="1"/>
      <c r="S247" s="1">
        <v>239.0</v>
      </c>
      <c r="T247" s="3">
        <f t="shared" si="18"/>
        <v>70301.79073</v>
      </c>
      <c r="U247" s="3">
        <f t="shared" si="5"/>
        <v>703.0179073</v>
      </c>
      <c r="V247" s="3">
        <f t="shared" si="6"/>
        <v>71004.80864</v>
      </c>
      <c r="W247" s="3">
        <f t="shared" si="7"/>
        <v>564.4882287</v>
      </c>
      <c r="X247" s="3">
        <f t="shared" si="8"/>
        <v>71569.29687</v>
      </c>
      <c r="Y247" s="1"/>
      <c r="Z247" s="27">
        <f t="shared" si="9"/>
        <v>0.2429085697</v>
      </c>
      <c r="AA247" s="27"/>
      <c r="AB247" s="27">
        <v>-0.0030226039120237677</v>
      </c>
      <c r="AC247" s="27">
        <f t="shared" si="10"/>
        <v>-0.005383442185</v>
      </c>
      <c r="AD247" s="41">
        <f t="shared" si="11"/>
        <v>-25.65207667</v>
      </c>
      <c r="AE247" s="41">
        <f t="shared" si="12"/>
        <v>57154.29143</v>
      </c>
      <c r="AF247" s="41"/>
      <c r="AG247" s="27">
        <f t="shared" si="13"/>
        <v>0.005616557815</v>
      </c>
      <c r="AH247" s="41">
        <f t="shared" si="14"/>
        <v>33.23355107</v>
      </c>
      <c r="AI247" s="41">
        <f t="shared" si="15"/>
        <v>71038.04219</v>
      </c>
      <c r="AJ247" s="27">
        <f t="shared" si="16"/>
        <v>0.2429170307</v>
      </c>
    </row>
    <row r="248">
      <c r="L248" s="35">
        <v>240.0</v>
      </c>
      <c r="M248" s="3">
        <f t="shared" si="17"/>
        <v>57582.1091</v>
      </c>
      <c r="N248" s="3">
        <f t="shared" si="1"/>
        <v>575.821091</v>
      </c>
      <c r="O248" s="3">
        <f t="shared" si="2"/>
        <v>58157.9302</v>
      </c>
      <c r="P248" s="3">
        <f t="shared" si="3"/>
        <v>409.044109</v>
      </c>
      <c r="Q248" s="3">
        <f t="shared" si="4"/>
        <v>58566.9743</v>
      </c>
      <c r="R248" s="1"/>
      <c r="S248" s="1">
        <v>240.0</v>
      </c>
      <c r="T248" s="3">
        <f t="shared" si="18"/>
        <v>71569.29687</v>
      </c>
      <c r="U248" s="3">
        <f t="shared" si="5"/>
        <v>715.6929687</v>
      </c>
      <c r="V248" s="3">
        <f t="shared" si="6"/>
        <v>72284.98984</v>
      </c>
      <c r="W248" s="3">
        <f t="shared" si="7"/>
        <v>574.6656692</v>
      </c>
      <c r="X248" s="3">
        <f t="shared" si="8"/>
        <v>72859.6555</v>
      </c>
      <c r="Y248" s="1"/>
      <c r="Z248" s="36">
        <f t="shared" si="9"/>
        <v>0.2440399452</v>
      </c>
      <c r="AA248" s="36"/>
      <c r="AB248" s="36">
        <v>0.03718532701857709</v>
      </c>
      <c r="AC248" s="27">
        <f t="shared" si="10"/>
        <v>0.06622933866</v>
      </c>
      <c r="AD248" s="41">
        <f t="shared" si="11"/>
        <v>320.9801046</v>
      </c>
      <c r="AE248" s="41">
        <f t="shared" si="12"/>
        <v>58478.9103</v>
      </c>
      <c r="AF248" s="41"/>
      <c r="AG248" s="27">
        <f t="shared" si="13"/>
        <v>0.07722933866</v>
      </c>
      <c r="AH248" s="41">
        <f t="shared" si="14"/>
        <v>465.2101634</v>
      </c>
      <c r="AI248" s="41">
        <f t="shared" si="15"/>
        <v>72750.2</v>
      </c>
      <c r="AJ248" s="27">
        <f t="shared" si="16"/>
        <v>0.244041649</v>
      </c>
    </row>
    <row r="249">
      <c r="L249" s="1">
        <v>241.0</v>
      </c>
      <c r="M249" s="3">
        <f t="shared" si="17"/>
        <v>58566.9743</v>
      </c>
      <c r="N249" s="3">
        <f t="shared" si="1"/>
        <v>585.669743</v>
      </c>
      <c r="O249" s="3">
        <f t="shared" si="2"/>
        <v>59152.64405</v>
      </c>
      <c r="P249" s="3">
        <f t="shared" si="3"/>
        <v>416.0402631</v>
      </c>
      <c r="Q249" s="3">
        <f t="shared" si="4"/>
        <v>59568.68431</v>
      </c>
      <c r="R249" s="1"/>
      <c r="S249" s="1">
        <v>241.0</v>
      </c>
      <c r="T249" s="3">
        <f t="shared" si="18"/>
        <v>72859.6555</v>
      </c>
      <c r="U249" s="3">
        <f t="shared" si="5"/>
        <v>728.596555</v>
      </c>
      <c r="V249" s="3">
        <f t="shared" si="6"/>
        <v>73588.25206</v>
      </c>
      <c r="W249" s="3">
        <f t="shared" si="7"/>
        <v>585.0266039</v>
      </c>
      <c r="X249" s="3">
        <f t="shared" si="8"/>
        <v>74173.27866</v>
      </c>
      <c r="Y249" s="1"/>
      <c r="Z249" s="36">
        <f t="shared" si="9"/>
        <v>0.2451723506</v>
      </c>
      <c r="AA249" s="36"/>
      <c r="AB249" s="36">
        <v>0.13948532928521312</v>
      </c>
      <c r="AC249" s="27">
        <f t="shared" si="10"/>
        <v>0.2484318911</v>
      </c>
      <c r="AD249" s="41">
        <f t="shared" si="11"/>
        <v>1224.616935</v>
      </c>
      <c r="AE249" s="41">
        <f t="shared" si="12"/>
        <v>60377.26098</v>
      </c>
      <c r="AF249" s="41"/>
      <c r="AG249" s="27">
        <f t="shared" si="13"/>
        <v>0.2594318911</v>
      </c>
      <c r="AH249" s="41">
        <f t="shared" si="14"/>
        <v>1590.928283</v>
      </c>
      <c r="AI249" s="41">
        <f t="shared" si="15"/>
        <v>75179.18034</v>
      </c>
      <c r="AJ249" s="27">
        <f t="shared" si="16"/>
        <v>0.2451571853</v>
      </c>
    </row>
    <row r="250">
      <c r="L250" s="35">
        <v>242.0</v>
      </c>
      <c r="M250" s="3">
        <f t="shared" si="17"/>
        <v>59568.68431</v>
      </c>
      <c r="N250" s="3">
        <f t="shared" si="1"/>
        <v>595.6868431</v>
      </c>
      <c r="O250" s="3">
        <f t="shared" si="2"/>
        <v>60164.37115</v>
      </c>
      <c r="P250" s="3">
        <f t="shared" si="3"/>
        <v>423.1560771</v>
      </c>
      <c r="Q250" s="3">
        <f t="shared" si="4"/>
        <v>60587.52723</v>
      </c>
      <c r="R250" s="1"/>
      <c r="S250" s="35">
        <v>242.0</v>
      </c>
      <c r="T250" s="3">
        <f t="shared" si="18"/>
        <v>74173.27866</v>
      </c>
      <c r="U250" s="3">
        <f t="shared" si="5"/>
        <v>741.7327866</v>
      </c>
      <c r="V250" s="3">
        <f t="shared" si="6"/>
        <v>74915.01145</v>
      </c>
      <c r="W250" s="3">
        <f t="shared" si="7"/>
        <v>595.574341</v>
      </c>
      <c r="X250" s="3">
        <f t="shared" si="8"/>
        <v>75510.58579</v>
      </c>
      <c r="Y250" s="1"/>
      <c r="Z250" s="36">
        <f t="shared" si="9"/>
        <v>0.2463057867</v>
      </c>
      <c r="AA250" s="36"/>
      <c r="AB250" s="36">
        <v>0.09539825355425102</v>
      </c>
      <c r="AC250" s="27">
        <f t="shared" si="10"/>
        <v>0.1699101164</v>
      </c>
      <c r="AD250" s="41">
        <f t="shared" si="11"/>
        <v>851.8779422</v>
      </c>
      <c r="AE250" s="41">
        <f t="shared" si="12"/>
        <v>61016.2491</v>
      </c>
      <c r="AF250" s="41"/>
      <c r="AG250" s="27">
        <f t="shared" si="13"/>
        <v>0.1809101164</v>
      </c>
      <c r="AH250" s="41">
        <f t="shared" si="14"/>
        <v>1129.406954</v>
      </c>
      <c r="AI250" s="41">
        <f t="shared" si="15"/>
        <v>76044.4184</v>
      </c>
      <c r="AJ250" s="27">
        <f t="shared" si="16"/>
        <v>0.2462978228</v>
      </c>
    </row>
    <row r="251">
      <c r="L251" s="1">
        <v>243.0</v>
      </c>
      <c r="M251" s="3">
        <f t="shared" si="17"/>
        <v>60587.52723</v>
      </c>
      <c r="N251" s="3">
        <f t="shared" si="1"/>
        <v>605.8752723</v>
      </c>
      <c r="O251" s="3">
        <f t="shared" si="2"/>
        <v>61193.4025</v>
      </c>
      <c r="P251" s="3">
        <f t="shared" si="3"/>
        <v>430.3935976</v>
      </c>
      <c r="Q251" s="3">
        <f t="shared" si="4"/>
        <v>61623.7961</v>
      </c>
      <c r="R251" s="1"/>
      <c r="S251" s="1">
        <v>243.0</v>
      </c>
      <c r="T251" s="3">
        <f t="shared" si="18"/>
        <v>75510.58579</v>
      </c>
      <c r="U251" s="3">
        <f t="shared" si="5"/>
        <v>755.1058579</v>
      </c>
      <c r="V251" s="3">
        <f t="shared" si="6"/>
        <v>76265.69165</v>
      </c>
      <c r="W251" s="3">
        <f t="shared" si="7"/>
        <v>606.3122486</v>
      </c>
      <c r="X251" s="3">
        <f t="shared" si="8"/>
        <v>76872.0039</v>
      </c>
      <c r="Y251" s="1"/>
      <c r="Z251" s="36">
        <f t="shared" si="9"/>
        <v>0.2474402546</v>
      </c>
      <c r="AA251" s="36"/>
      <c r="AB251" s="36">
        <v>0.0706951089835216</v>
      </c>
      <c r="AC251" s="27">
        <f t="shared" si="10"/>
        <v>0.1259123071</v>
      </c>
      <c r="AD251" s="41">
        <f t="shared" si="11"/>
        <v>642.0835406</v>
      </c>
      <c r="AE251" s="41">
        <f t="shared" si="12"/>
        <v>61835.48604</v>
      </c>
      <c r="AF251" s="41"/>
      <c r="AG251" s="27">
        <f t="shared" si="13"/>
        <v>0.1369123071</v>
      </c>
      <c r="AH251" s="41">
        <f t="shared" si="14"/>
        <v>870.1426496</v>
      </c>
      <c r="AI251" s="41">
        <f t="shared" si="15"/>
        <v>77135.8343</v>
      </c>
      <c r="AJ251" s="27">
        <f t="shared" si="16"/>
        <v>0.2474363708</v>
      </c>
    </row>
    <row r="252">
      <c r="L252" s="35">
        <v>244.0</v>
      </c>
      <c r="M252" s="3">
        <f t="shared" si="17"/>
        <v>61623.7961</v>
      </c>
      <c r="N252" s="3">
        <f t="shared" si="1"/>
        <v>616.237961</v>
      </c>
      <c r="O252" s="3">
        <f t="shared" si="2"/>
        <v>62240.03406</v>
      </c>
      <c r="P252" s="3">
        <f t="shared" si="3"/>
        <v>437.7549062</v>
      </c>
      <c r="Q252" s="3">
        <f t="shared" si="4"/>
        <v>62677.78897</v>
      </c>
      <c r="R252" s="1"/>
      <c r="S252" s="35">
        <v>244.0</v>
      </c>
      <c r="T252" s="3">
        <f t="shared" si="18"/>
        <v>76872.0039</v>
      </c>
      <c r="U252" s="3">
        <f t="shared" si="5"/>
        <v>768.720039</v>
      </c>
      <c r="V252" s="3">
        <f t="shared" si="6"/>
        <v>77640.72394</v>
      </c>
      <c r="W252" s="3">
        <f t="shared" si="7"/>
        <v>617.2437553</v>
      </c>
      <c r="X252" s="3">
        <f t="shared" si="8"/>
        <v>78257.96769</v>
      </c>
      <c r="Y252" s="1"/>
      <c r="Z252" s="36">
        <f t="shared" si="9"/>
        <v>0.2485757552</v>
      </c>
      <c r="AA252" s="36"/>
      <c r="AB252" s="36">
        <v>0.15817439724953714</v>
      </c>
      <c r="AC252" s="27">
        <f t="shared" si="10"/>
        <v>0.2817182626</v>
      </c>
      <c r="AD252" s="41">
        <f t="shared" si="11"/>
        <v>1461.179522</v>
      </c>
      <c r="AE252" s="41">
        <f t="shared" si="12"/>
        <v>63701.21358</v>
      </c>
      <c r="AF252" s="41"/>
      <c r="AG252" s="27">
        <f t="shared" si="13"/>
        <v>0.2927182626</v>
      </c>
      <c r="AH252" s="41">
        <f t="shared" si="14"/>
        <v>1893.904818</v>
      </c>
      <c r="AI252" s="41">
        <f t="shared" si="15"/>
        <v>79534.62876</v>
      </c>
      <c r="AJ252" s="27">
        <f t="shared" si="16"/>
        <v>0.2485575122</v>
      </c>
    </row>
    <row r="253">
      <c r="L253" s="1">
        <v>245.0</v>
      </c>
      <c r="M253" s="3">
        <f t="shared" si="17"/>
        <v>62677.78897</v>
      </c>
      <c r="N253" s="3">
        <f t="shared" si="1"/>
        <v>626.7778897</v>
      </c>
      <c r="O253" s="3">
        <f t="shared" si="2"/>
        <v>63304.56686</v>
      </c>
      <c r="P253" s="3">
        <f t="shared" si="3"/>
        <v>445.2421202</v>
      </c>
      <c r="Q253" s="3">
        <f t="shared" si="4"/>
        <v>63749.80898</v>
      </c>
      <c r="R253" s="1"/>
      <c r="S253" s="1">
        <v>245.0</v>
      </c>
      <c r="T253" s="3">
        <f t="shared" si="18"/>
        <v>78257.96769</v>
      </c>
      <c r="U253" s="3">
        <f t="shared" si="5"/>
        <v>782.5796769</v>
      </c>
      <c r="V253" s="3">
        <f t="shared" si="6"/>
        <v>79040.54737</v>
      </c>
      <c r="W253" s="3">
        <f t="shared" si="7"/>
        <v>628.3723516</v>
      </c>
      <c r="X253" s="3">
        <f t="shared" si="8"/>
        <v>79668.91972</v>
      </c>
      <c r="Y253" s="1"/>
      <c r="Z253" s="36">
        <f t="shared" si="9"/>
        <v>0.2497122893</v>
      </c>
      <c r="AA253" s="36"/>
      <c r="AB253" s="36">
        <v>0.00806795776080644</v>
      </c>
      <c r="AC253" s="27">
        <f t="shared" si="10"/>
        <v>0.01436952555</v>
      </c>
      <c r="AD253" s="41">
        <f t="shared" si="11"/>
        <v>75.80471593</v>
      </c>
      <c r="AE253" s="41">
        <f t="shared" si="12"/>
        <v>63380.37157</v>
      </c>
      <c r="AF253" s="41"/>
      <c r="AG253" s="27">
        <f t="shared" si="13"/>
        <v>0.02536952555</v>
      </c>
      <c r="AH253" s="41">
        <f t="shared" si="14"/>
        <v>167.1017655</v>
      </c>
      <c r="AI253" s="41">
        <f t="shared" si="15"/>
        <v>79207.64913</v>
      </c>
      <c r="AJ253" s="27">
        <f t="shared" si="16"/>
        <v>0.249718914</v>
      </c>
    </row>
    <row r="254">
      <c r="L254" s="35">
        <v>246.0</v>
      </c>
      <c r="M254" s="3">
        <f t="shared" si="17"/>
        <v>63749.80898</v>
      </c>
      <c r="N254" s="3">
        <f t="shared" si="1"/>
        <v>637.4980898</v>
      </c>
      <c r="O254" s="3">
        <f t="shared" si="2"/>
        <v>64387.30707</v>
      </c>
      <c r="P254" s="3">
        <f t="shared" si="3"/>
        <v>452.857393</v>
      </c>
      <c r="Q254" s="3">
        <f t="shared" si="4"/>
        <v>64840.16446</v>
      </c>
      <c r="R254" s="1"/>
      <c r="S254" s="35">
        <v>246.0</v>
      </c>
      <c r="T254" s="3">
        <f t="shared" si="18"/>
        <v>79668.91972</v>
      </c>
      <c r="U254" s="3">
        <f t="shared" si="5"/>
        <v>796.6891972</v>
      </c>
      <c r="V254" s="3">
        <f t="shared" si="6"/>
        <v>80465.60892</v>
      </c>
      <c r="W254" s="3">
        <f t="shared" si="7"/>
        <v>639.7015909</v>
      </c>
      <c r="X254" s="3">
        <f t="shared" si="8"/>
        <v>81105.31051</v>
      </c>
      <c r="Y254" s="1"/>
      <c r="Z254" s="36">
        <f t="shared" si="9"/>
        <v>0.250849858</v>
      </c>
      <c r="AA254" s="36"/>
      <c r="AB254" s="36">
        <v>0.01042226033490657</v>
      </c>
      <c r="AC254" s="27">
        <f t="shared" si="10"/>
        <v>0.01856268224</v>
      </c>
      <c r="AD254" s="41">
        <f t="shared" si="11"/>
        <v>99.60009344</v>
      </c>
      <c r="AE254" s="41">
        <f t="shared" si="12"/>
        <v>64486.90716</v>
      </c>
      <c r="AF254" s="41"/>
      <c r="AG254" s="27">
        <f t="shared" si="13"/>
        <v>0.02956268224</v>
      </c>
      <c r="AH254" s="41">
        <f t="shared" si="14"/>
        <v>198.2316023</v>
      </c>
      <c r="AI254" s="41">
        <f t="shared" si="15"/>
        <v>80663.84052</v>
      </c>
      <c r="AJ254" s="27">
        <f t="shared" si="16"/>
        <v>0.2508560896</v>
      </c>
    </row>
    <row r="255">
      <c r="L255" s="1">
        <v>247.0</v>
      </c>
      <c r="M255" s="3">
        <f t="shared" si="17"/>
        <v>64840.16446</v>
      </c>
      <c r="N255" s="3">
        <f t="shared" si="1"/>
        <v>648.4016446</v>
      </c>
      <c r="O255" s="3">
        <f t="shared" si="2"/>
        <v>65488.56611</v>
      </c>
      <c r="P255" s="3">
        <f t="shared" si="3"/>
        <v>460.6029149</v>
      </c>
      <c r="Q255" s="3">
        <f t="shared" si="4"/>
        <v>65949.16902</v>
      </c>
      <c r="R255" s="1"/>
      <c r="S255" s="1">
        <v>247.0</v>
      </c>
      <c r="T255" s="3">
        <f t="shared" si="18"/>
        <v>81105.31051</v>
      </c>
      <c r="U255" s="3">
        <f t="shared" si="5"/>
        <v>811.0531051</v>
      </c>
      <c r="V255" s="3">
        <f t="shared" si="6"/>
        <v>81916.36361</v>
      </c>
      <c r="W255" s="3">
        <f t="shared" si="7"/>
        <v>651.2350907</v>
      </c>
      <c r="X255" s="3">
        <f t="shared" si="8"/>
        <v>82567.5987</v>
      </c>
      <c r="Y255" s="1"/>
      <c r="Z255" s="36">
        <f t="shared" si="9"/>
        <v>0.2519884622</v>
      </c>
      <c r="AA255" s="36"/>
      <c r="AB255" s="36">
        <v>0.2575627153640358</v>
      </c>
      <c r="AC255" s="27">
        <f t="shared" si="10"/>
        <v>0.4587349277</v>
      </c>
      <c r="AD255" s="41">
        <f t="shared" si="11"/>
        <v>2503.491053</v>
      </c>
      <c r="AE255" s="41">
        <f t="shared" si="12"/>
        <v>67992.05716</v>
      </c>
      <c r="AF255" s="41"/>
      <c r="AG255" s="27">
        <f t="shared" si="13"/>
        <v>0.4697349277</v>
      </c>
      <c r="AH255" s="41">
        <f t="shared" si="14"/>
        <v>3206.581429</v>
      </c>
      <c r="AI255" s="41">
        <f t="shared" si="15"/>
        <v>85122.94504</v>
      </c>
      <c r="AJ255" s="27">
        <f t="shared" si="16"/>
        <v>0.2519542517</v>
      </c>
    </row>
    <row r="256">
      <c r="L256" s="35">
        <v>248.0</v>
      </c>
      <c r="M256" s="3">
        <f t="shared" si="17"/>
        <v>65949.16902</v>
      </c>
      <c r="N256" s="3">
        <f t="shared" si="1"/>
        <v>659.4916902</v>
      </c>
      <c r="O256" s="3">
        <f t="shared" si="2"/>
        <v>66608.66071</v>
      </c>
      <c r="P256" s="3">
        <f t="shared" si="3"/>
        <v>468.4809137</v>
      </c>
      <c r="Q256" s="3">
        <f t="shared" si="4"/>
        <v>67077.14162</v>
      </c>
      <c r="R256" s="1"/>
      <c r="S256" s="35">
        <v>248.0</v>
      </c>
      <c r="T256" s="3">
        <f t="shared" si="18"/>
        <v>82567.5987</v>
      </c>
      <c r="U256" s="3">
        <f t="shared" si="5"/>
        <v>825.675987</v>
      </c>
      <c r="V256" s="3">
        <f t="shared" si="6"/>
        <v>83393.27469</v>
      </c>
      <c r="W256" s="3">
        <f t="shared" si="7"/>
        <v>662.9765338</v>
      </c>
      <c r="X256" s="3">
        <f t="shared" si="8"/>
        <v>84056.25123</v>
      </c>
      <c r="Y256" s="1"/>
      <c r="Z256" s="36">
        <f t="shared" si="9"/>
        <v>0.2531281028</v>
      </c>
      <c r="AA256" s="36"/>
      <c r="AB256" s="36">
        <v>0.09861593098531314</v>
      </c>
      <c r="AC256" s="27">
        <f t="shared" si="10"/>
        <v>0.1756409964</v>
      </c>
      <c r="AD256" s="41">
        <f t="shared" si="11"/>
        <v>974.9342949</v>
      </c>
      <c r="AE256" s="41">
        <f t="shared" si="12"/>
        <v>67583.59501</v>
      </c>
      <c r="AF256" s="41"/>
      <c r="AG256" s="27">
        <f t="shared" si="13"/>
        <v>0.1866409964</v>
      </c>
      <c r="AH256" s="41">
        <f t="shared" si="14"/>
        <v>1297.050324</v>
      </c>
      <c r="AI256" s="41">
        <f t="shared" si="15"/>
        <v>84690.32502</v>
      </c>
      <c r="AJ256" s="27">
        <f t="shared" si="16"/>
        <v>0.2531195626</v>
      </c>
    </row>
    <row r="257">
      <c r="L257" s="1">
        <v>249.0</v>
      </c>
      <c r="M257" s="3">
        <f t="shared" si="17"/>
        <v>67077.14162</v>
      </c>
      <c r="N257" s="3">
        <f t="shared" si="1"/>
        <v>670.7714162</v>
      </c>
      <c r="O257" s="3">
        <f t="shared" si="2"/>
        <v>67747.91304</v>
      </c>
      <c r="P257" s="3">
        <f t="shared" si="3"/>
        <v>476.4936551</v>
      </c>
      <c r="Q257" s="3">
        <f t="shared" si="4"/>
        <v>68224.4067</v>
      </c>
      <c r="R257" s="1"/>
      <c r="S257" s="1">
        <v>249.0</v>
      </c>
      <c r="T257" s="3">
        <f t="shared" si="18"/>
        <v>84056.25123</v>
      </c>
      <c r="U257" s="3">
        <f t="shared" si="5"/>
        <v>840.5625123</v>
      </c>
      <c r="V257" s="3">
        <f t="shared" si="6"/>
        <v>84896.81374</v>
      </c>
      <c r="W257" s="3">
        <f t="shared" si="7"/>
        <v>674.9296692</v>
      </c>
      <c r="X257" s="3">
        <f t="shared" si="8"/>
        <v>85571.74341</v>
      </c>
      <c r="Y257" s="1"/>
      <c r="Z257" s="36">
        <f t="shared" si="9"/>
        <v>0.2542687808</v>
      </c>
      <c r="AA257" s="36"/>
      <c r="AB257" s="36">
        <v>0.026022224788318254</v>
      </c>
      <c r="AC257" s="27">
        <f t="shared" si="10"/>
        <v>0.04634717176</v>
      </c>
      <c r="AD257" s="41">
        <f t="shared" si="11"/>
        <v>261.6603468</v>
      </c>
      <c r="AE257" s="41">
        <f t="shared" si="12"/>
        <v>68009.57339</v>
      </c>
      <c r="AF257" s="41"/>
      <c r="AG257" s="27">
        <f t="shared" si="13"/>
        <v>0.05734717176</v>
      </c>
      <c r="AH257" s="41">
        <f t="shared" si="14"/>
        <v>405.7160133</v>
      </c>
      <c r="AI257" s="41">
        <f t="shared" si="15"/>
        <v>85302.52975</v>
      </c>
      <c r="AJ257" s="27">
        <f t="shared" si="16"/>
        <v>0.2542723841</v>
      </c>
    </row>
    <row r="258">
      <c r="L258" s="35">
        <v>250.0</v>
      </c>
      <c r="M258" s="3">
        <f t="shared" si="17"/>
        <v>68224.4067</v>
      </c>
      <c r="N258" s="3">
        <f t="shared" si="1"/>
        <v>682.244067</v>
      </c>
      <c r="O258" s="3">
        <f t="shared" si="2"/>
        <v>68906.65076</v>
      </c>
      <c r="P258" s="3">
        <f t="shared" si="3"/>
        <v>484.6434437</v>
      </c>
      <c r="Q258" s="3">
        <f t="shared" si="4"/>
        <v>69391.29421</v>
      </c>
      <c r="R258" s="1"/>
      <c r="S258" s="35">
        <v>250.0</v>
      </c>
      <c r="T258" s="3">
        <f t="shared" si="18"/>
        <v>85571.74341</v>
      </c>
      <c r="U258" s="3">
        <f t="shared" si="5"/>
        <v>855.7174341</v>
      </c>
      <c r="V258" s="3">
        <f t="shared" si="6"/>
        <v>86427.46084</v>
      </c>
      <c r="W258" s="3">
        <f t="shared" si="7"/>
        <v>687.0983137</v>
      </c>
      <c r="X258" s="3">
        <f t="shared" si="8"/>
        <v>87114.55915</v>
      </c>
      <c r="Y258" s="1"/>
      <c r="Z258" s="36">
        <f t="shared" si="9"/>
        <v>0.2554104971</v>
      </c>
      <c r="AA258" s="36"/>
      <c r="AB258" s="36">
        <v>0.20351825594176048</v>
      </c>
      <c r="AC258" s="27">
        <f t="shared" si="10"/>
        <v>0.3624784445</v>
      </c>
      <c r="AD258" s="41">
        <f t="shared" si="11"/>
        <v>2081.431299</v>
      </c>
      <c r="AE258" s="41">
        <f t="shared" si="12"/>
        <v>70988.08206</v>
      </c>
      <c r="AF258" s="41"/>
      <c r="AG258" s="27">
        <f t="shared" si="13"/>
        <v>0.3734784445</v>
      </c>
      <c r="AH258" s="41">
        <f t="shared" si="14"/>
        <v>2689.89947</v>
      </c>
      <c r="AI258" s="41">
        <f t="shared" si="15"/>
        <v>89117.36031</v>
      </c>
      <c r="AJ258" s="27">
        <f t="shared" si="16"/>
        <v>0.2553848156</v>
      </c>
    </row>
    <row r="259">
      <c r="L259" s="1">
        <v>251.0</v>
      </c>
      <c r="M259" s="3">
        <f t="shared" si="17"/>
        <v>69391.29421</v>
      </c>
      <c r="N259" s="3">
        <f t="shared" si="1"/>
        <v>693.9129421</v>
      </c>
      <c r="O259" s="3">
        <f t="shared" si="2"/>
        <v>70085.20715</v>
      </c>
      <c r="P259" s="3">
        <f t="shared" si="3"/>
        <v>492.9326236</v>
      </c>
      <c r="Q259" s="3">
        <f t="shared" si="4"/>
        <v>70578.13977</v>
      </c>
      <c r="R259" s="1"/>
      <c r="S259" s="1">
        <v>251.0</v>
      </c>
      <c r="T259" s="3">
        <f t="shared" si="18"/>
        <v>87114.55915</v>
      </c>
      <c r="U259" s="3">
        <f t="shared" si="5"/>
        <v>871.1455915</v>
      </c>
      <c r="V259" s="3">
        <f t="shared" si="6"/>
        <v>87985.70475</v>
      </c>
      <c r="W259" s="3">
        <f t="shared" si="7"/>
        <v>699.4863527</v>
      </c>
      <c r="X259" s="3">
        <f t="shared" si="8"/>
        <v>88685.1911</v>
      </c>
      <c r="Y259" s="1"/>
      <c r="Z259" s="36">
        <f t="shared" si="9"/>
        <v>0.2565532527</v>
      </c>
      <c r="AA259" s="36"/>
      <c r="AB259" s="36">
        <v>0.040841552076099845</v>
      </c>
      <c r="AC259" s="27">
        <f t="shared" si="10"/>
        <v>0.07274129881</v>
      </c>
      <c r="AD259" s="41">
        <f t="shared" si="11"/>
        <v>424.8407496</v>
      </c>
      <c r="AE259" s="41">
        <f t="shared" si="12"/>
        <v>70510.0479</v>
      </c>
      <c r="AF259" s="41"/>
      <c r="AG259" s="27">
        <f t="shared" si="13"/>
        <v>0.08374129881</v>
      </c>
      <c r="AH259" s="41">
        <f t="shared" si="14"/>
        <v>614.0030993</v>
      </c>
      <c r="AI259" s="41">
        <f t="shared" si="15"/>
        <v>88599.70785</v>
      </c>
      <c r="AJ259" s="27">
        <f t="shared" si="16"/>
        <v>0.2565543563</v>
      </c>
    </row>
    <row r="260">
      <c r="L260" s="35">
        <v>252.0</v>
      </c>
      <c r="M260" s="3">
        <f t="shared" si="17"/>
        <v>70578.13977</v>
      </c>
      <c r="N260" s="3">
        <f t="shared" si="1"/>
        <v>705.7813977</v>
      </c>
      <c r="O260" s="3">
        <f t="shared" si="2"/>
        <v>71283.92117</v>
      </c>
      <c r="P260" s="3">
        <f t="shared" si="3"/>
        <v>501.3635789</v>
      </c>
      <c r="Q260" s="3">
        <f t="shared" si="4"/>
        <v>71785.28475</v>
      </c>
      <c r="R260" s="1"/>
      <c r="S260" s="35">
        <v>252.0</v>
      </c>
      <c r="T260" s="3">
        <f t="shared" si="18"/>
        <v>88685.1911</v>
      </c>
      <c r="U260" s="3">
        <f t="shared" si="5"/>
        <v>886.851911</v>
      </c>
      <c r="V260" s="3">
        <f t="shared" si="6"/>
        <v>89572.04301</v>
      </c>
      <c r="W260" s="3">
        <f t="shared" si="7"/>
        <v>712.0977419</v>
      </c>
      <c r="X260" s="3">
        <f t="shared" si="8"/>
        <v>90284.14075</v>
      </c>
      <c r="Y260" s="1"/>
      <c r="Z260" s="36">
        <f t="shared" si="9"/>
        <v>0.2576970485</v>
      </c>
      <c r="AA260" s="36"/>
      <c r="AB260" s="36">
        <v>-0.16008717671283385</v>
      </c>
      <c r="AC260" s="27">
        <f t="shared" si="10"/>
        <v>-0.2851250397</v>
      </c>
      <c r="AD260" s="41">
        <f t="shared" si="11"/>
        <v>-1693.735904</v>
      </c>
      <c r="AE260" s="41">
        <f t="shared" si="12"/>
        <v>69590.18527</v>
      </c>
      <c r="AF260" s="41"/>
      <c r="AG260" s="27">
        <f t="shared" si="13"/>
        <v>-0.2741250397</v>
      </c>
      <c r="AH260" s="41">
        <f t="shared" si="14"/>
        <v>-2046.161654</v>
      </c>
      <c r="AI260" s="41">
        <f t="shared" si="15"/>
        <v>87525.88136</v>
      </c>
      <c r="AJ260" s="27">
        <f t="shared" si="16"/>
        <v>0.2577331275</v>
      </c>
    </row>
    <row r="261">
      <c r="L261" s="1">
        <v>253.0</v>
      </c>
      <c r="M261" s="3">
        <f t="shared" si="17"/>
        <v>71785.28475</v>
      </c>
      <c r="N261" s="3">
        <f t="shared" si="1"/>
        <v>717.8528475</v>
      </c>
      <c r="O261" s="3">
        <f t="shared" si="2"/>
        <v>72503.1376</v>
      </c>
      <c r="P261" s="3">
        <f t="shared" si="3"/>
        <v>509.9387344</v>
      </c>
      <c r="Q261" s="3">
        <f t="shared" si="4"/>
        <v>73013.07633</v>
      </c>
      <c r="R261" s="1"/>
      <c r="S261" s="1">
        <v>253.0</v>
      </c>
      <c r="T261" s="3">
        <f t="shared" si="18"/>
        <v>90284.14075</v>
      </c>
      <c r="U261" s="3">
        <f t="shared" si="5"/>
        <v>902.8414075</v>
      </c>
      <c r="V261" s="3">
        <f t="shared" si="6"/>
        <v>91186.98216</v>
      </c>
      <c r="W261" s="3">
        <f t="shared" si="7"/>
        <v>724.9365082</v>
      </c>
      <c r="X261" s="3">
        <f t="shared" si="8"/>
        <v>91911.91867</v>
      </c>
      <c r="Y261" s="1"/>
      <c r="Z261" s="36">
        <f t="shared" si="9"/>
        <v>0.2588418854</v>
      </c>
      <c r="AA261" s="36"/>
      <c r="AB261" s="36">
        <v>-0.21471493175286444</v>
      </c>
      <c r="AC261" s="27">
        <f t="shared" si="10"/>
        <v>-0.382420408</v>
      </c>
      <c r="AD261" s="41">
        <f t="shared" si="11"/>
        <v>-2310.556622</v>
      </c>
      <c r="AE261" s="41">
        <f t="shared" si="12"/>
        <v>70192.58097</v>
      </c>
      <c r="AF261" s="41"/>
      <c r="AG261" s="27">
        <f t="shared" si="13"/>
        <v>-0.371420408</v>
      </c>
      <c r="AH261" s="41">
        <f t="shared" si="14"/>
        <v>-2822.392177</v>
      </c>
      <c r="AI261" s="41">
        <f t="shared" si="15"/>
        <v>88364.58998</v>
      </c>
      <c r="AJ261" s="27">
        <f t="shared" si="16"/>
        <v>0.2588878875</v>
      </c>
    </row>
    <row r="262">
      <c r="L262" s="35">
        <v>254.0</v>
      </c>
      <c r="M262" s="3">
        <f t="shared" si="17"/>
        <v>73013.07633</v>
      </c>
      <c r="N262" s="3">
        <f t="shared" si="1"/>
        <v>730.1307633</v>
      </c>
      <c r="O262" s="3">
        <f t="shared" si="2"/>
        <v>73743.20709</v>
      </c>
      <c r="P262" s="3">
        <f t="shared" si="3"/>
        <v>518.6605566</v>
      </c>
      <c r="Q262" s="3">
        <f t="shared" si="4"/>
        <v>74261.86765</v>
      </c>
      <c r="R262" s="1"/>
      <c r="S262" s="35">
        <v>254.0</v>
      </c>
      <c r="T262" s="3">
        <f t="shared" si="18"/>
        <v>91911.91867</v>
      </c>
      <c r="U262" s="3">
        <f t="shared" si="5"/>
        <v>919.1191867</v>
      </c>
      <c r="V262" s="3">
        <f t="shared" si="6"/>
        <v>92831.03785</v>
      </c>
      <c r="W262" s="3">
        <f t="shared" si="7"/>
        <v>738.0067509</v>
      </c>
      <c r="X262" s="3">
        <f t="shared" si="8"/>
        <v>93569.04461</v>
      </c>
      <c r="Y262" s="1"/>
      <c r="Z262" s="36">
        <f t="shared" si="9"/>
        <v>0.2599877645</v>
      </c>
      <c r="AA262" s="36"/>
      <c r="AB262" s="36">
        <v>-0.032720732911347986</v>
      </c>
      <c r="AC262" s="27">
        <f t="shared" si="10"/>
        <v>-0.05827762386</v>
      </c>
      <c r="AD262" s="41">
        <f t="shared" si="11"/>
        <v>-358.1315738</v>
      </c>
      <c r="AE262" s="41">
        <f t="shared" si="12"/>
        <v>73385.07552</v>
      </c>
      <c r="AF262" s="41"/>
      <c r="AG262" s="27">
        <f t="shared" si="13"/>
        <v>-0.04727762386</v>
      </c>
      <c r="AH262" s="41">
        <f t="shared" si="14"/>
        <v>-365.7359076</v>
      </c>
      <c r="AI262" s="41">
        <f t="shared" si="15"/>
        <v>92465.30195</v>
      </c>
      <c r="AJ262" s="27">
        <f t="shared" si="16"/>
        <v>0.2600014552</v>
      </c>
    </row>
    <row r="263">
      <c r="L263" s="1">
        <v>255.0</v>
      </c>
      <c r="M263" s="3">
        <f t="shared" si="17"/>
        <v>74261.86765</v>
      </c>
      <c r="N263" s="3">
        <f t="shared" si="1"/>
        <v>742.6186765</v>
      </c>
      <c r="O263" s="3">
        <f t="shared" si="2"/>
        <v>75004.48633</v>
      </c>
      <c r="P263" s="3">
        <f t="shared" si="3"/>
        <v>527.5315538</v>
      </c>
      <c r="Q263" s="3">
        <f t="shared" si="4"/>
        <v>75532.01788</v>
      </c>
      <c r="R263" s="1"/>
      <c r="S263" s="1">
        <v>255.0</v>
      </c>
      <c r="T263" s="3">
        <f t="shared" si="18"/>
        <v>93569.04461</v>
      </c>
      <c r="U263" s="3">
        <f t="shared" si="5"/>
        <v>935.6904461</v>
      </c>
      <c r="V263" s="3">
        <f t="shared" si="6"/>
        <v>94504.73505</v>
      </c>
      <c r="W263" s="3">
        <f t="shared" si="7"/>
        <v>751.3126437</v>
      </c>
      <c r="X263" s="3">
        <f t="shared" si="8"/>
        <v>95256.0477</v>
      </c>
      <c r="Y263" s="1"/>
      <c r="Z263" s="36">
        <f t="shared" si="9"/>
        <v>0.2611346866</v>
      </c>
      <c r="AA263" s="36"/>
      <c r="AB263" s="36">
        <v>-0.03454641233845651</v>
      </c>
      <c r="AC263" s="27">
        <f t="shared" si="10"/>
        <v>-0.06152927044</v>
      </c>
      <c r="AD263" s="41">
        <f t="shared" si="11"/>
        <v>-384.5809436</v>
      </c>
      <c r="AE263" s="41">
        <f t="shared" si="12"/>
        <v>74619.90538</v>
      </c>
      <c r="AF263" s="41"/>
      <c r="AG263" s="27">
        <f t="shared" si="13"/>
        <v>-0.05052927044</v>
      </c>
      <c r="AH263" s="41">
        <f t="shared" si="14"/>
        <v>-397.9379429</v>
      </c>
      <c r="AI263" s="41">
        <f t="shared" si="15"/>
        <v>94106.79711</v>
      </c>
      <c r="AJ263" s="27">
        <f t="shared" si="16"/>
        <v>0.2611487059</v>
      </c>
    </row>
    <row r="264">
      <c r="L264" s="35">
        <v>256.0</v>
      </c>
      <c r="M264" s="3">
        <f t="shared" si="17"/>
        <v>75532.01788</v>
      </c>
      <c r="N264" s="3">
        <f t="shared" si="1"/>
        <v>755.3201788</v>
      </c>
      <c r="O264" s="3">
        <f t="shared" si="2"/>
        <v>76287.33806</v>
      </c>
      <c r="P264" s="3">
        <f t="shared" si="3"/>
        <v>536.5542777</v>
      </c>
      <c r="Q264" s="3">
        <f t="shared" si="4"/>
        <v>76823.89234</v>
      </c>
      <c r="R264" s="1"/>
      <c r="S264" s="35">
        <v>256.0</v>
      </c>
      <c r="T264" s="3">
        <f t="shared" si="18"/>
        <v>95256.0477</v>
      </c>
      <c r="U264" s="3">
        <f t="shared" si="5"/>
        <v>952.560477</v>
      </c>
      <c r="V264" s="3">
        <f t="shared" si="6"/>
        <v>96208.60817</v>
      </c>
      <c r="W264" s="3">
        <f t="shared" si="7"/>
        <v>764.858435</v>
      </c>
      <c r="X264" s="3">
        <f t="shared" si="8"/>
        <v>96973.46661</v>
      </c>
      <c r="Y264" s="1"/>
      <c r="Z264" s="36">
        <f t="shared" si="9"/>
        <v>0.2622826527</v>
      </c>
      <c r="AA264" s="36"/>
      <c r="AB264" s="36">
        <v>0.13744596241743207</v>
      </c>
      <c r="AC264" s="27">
        <f t="shared" si="10"/>
        <v>0.2447996541</v>
      </c>
      <c r="AD264" s="41">
        <f t="shared" si="11"/>
        <v>1556.259498</v>
      </c>
      <c r="AE264" s="41">
        <f t="shared" si="12"/>
        <v>77843.59756</v>
      </c>
      <c r="AF264" s="41"/>
      <c r="AG264" s="27">
        <f t="shared" si="13"/>
        <v>0.2557996541</v>
      </c>
      <c r="AH264" s="41">
        <f t="shared" si="14"/>
        <v>2050.844058</v>
      </c>
      <c r="AI264" s="41">
        <f t="shared" si="15"/>
        <v>98259.45223</v>
      </c>
      <c r="AJ264" s="27">
        <f t="shared" si="16"/>
        <v>0.262267615</v>
      </c>
    </row>
    <row r="265">
      <c r="L265" s="1">
        <v>257.0</v>
      </c>
      <c r="M265" s="3">
        <f t="shared" si="17"/>
        <v>76823.89234</v>
      </c>
      <c r="N265" s="3">
        <f t="shared" si="1"/>
        <v>768.2389234</v>
      </c>
      <c r="O265" s="3">
        <f t="shared" si="2"/>
        <v>77592.13126</v>
      </c>
      <c r="P265" s="3">
        <f t="shared" si="3"/>
        <v>545.7313232</v>
      </c>
      <c r="Q265" s="3">
        <f t="shared" si="4"/>
        <v>78137.86258</v>
      </c>
      <c r="R265" s="1"/>
      <c r="S265" s="1">
        <v>257.0</v>
      </c>
      <c r="T265" s="3">
        <f t="shared" si="18"/>
        <v>96973.46661</v>
      </c>
      <c r="U265" s="3">
        <f t="shared" si="5"/>
        <v>969.7346661</v>
      </c>
      <c r="V265" s="3">
        <f t="shared" si="6"/>
        <v>97943.20127</v>
      </c>
      <c r="W265" s="3">
        <f t="shared" si="7"/>
        <v>778.6484501</v>
      </c>
      <c r="X265" s="3">
        <f t="shared" si="8"/>
        <v>98721.84972</v>
      </c>
      <c r="Y265" s="1"/>
      <c r="Z265" s="36">
        <f t="shared" si="9"/>
        <v>0.2634316637</v>
      </c>
      <c r="AA265" s="36"/>
      <c r="AB265" s="36">
        <v>-0.13482470326400153</v>
      </c>
      <c r="AC265" s="27">
        <f t="shared" si="10"/>
        <v>-0.2401310315</v>
      </c>
      <c r="AD265" s="41">
        <f t="shared" si="11"/>
        <v>-1552.689876</v>
      </c>
      <c r="AE265" s="41">
        <f t="shared" si="12"/>
        <v>76039.44138</v>
      </c>
      <c r="AF265" s="41"/>
      <c r="AG265" s="27">
        <f t="shared" si="13"/>
        <v>-0.2291310315</v>
      </c>
      <c r="AH265" s="41">
        <f t="shared" si="14"/>
        <v>-1870.152228</v>
      </c>
      <c r="AI265" s="41">
        <f t="shared" si="15"/>
        <v>96073.04905</v>
      </c>
      <c r="AJ265" s="27">
        <f t="shared" si="16"/>
        <v>0.2634633724</v>
      </c>
    </row>
    <row r="266">
      <c r="L266" s="35">
        <v>258.0</v>
      </c>
      <c r="M266" s="3">
        <f t="shared" si="17"/>
        <v>78137.86258</v>
      </c>
      <c r="N266" s="3">
        <f t="shared" si="1"/>
        <v>781.3786258</v>
      </c>
      <c r="O266" s="3">
        <f t="shared" si="2"/>
        <v>78919.24121</v>
      </c>
      <c r="P266" s="3">
        <f t="shared" si="3"/>
        <v>555.0653298</v>
      </c>
      <c r="Q266" s="3">
        <f t="shared" si="4"/>
        <v>79474.30654</v>
      </c>
      <c r="R266" s="1"/>
      <c r="S266" s="35">
        <v>258.0</v>
      </c>
      <c r="T266" s="3">
        <f t="shared" si="18"/>
        <v>98721.84972</v>
      </c>
      <c r="U266" s="3">
        <f t="shared" si="5"/>
        <v>987.2184972</v>
      </c>
      <c r="V266" s="3">
        <f t="shared" si="6"/>
        <v>99709.06822</v>
      </c>
      <c r="W266" s="3">
        <f t="shared" si="7"/>
        <v>792.6870924</v>
      </c>
      <c r="X266" s="3">
        <f t="shared" si="8"/>
        <v>100501.7553</v>
      </c>
      <c r="Y266" s="1"/>
      <c r="Z266" s="36">
        <f t="shared" si="9"/>
        <v>0.2645817207</v>
      </c>
      <c r="AA266" s="36"/>
      <c r="AB266" s="36">
        <v>0.06336688762223251</v>
      </c>
      <c r="AC266" s="27">
        <f t="shared" si="10"/>
        <v>0.1128602972</v>
      </c>
      <c r="AD266" s="41">
        <f t="shared" si="11"/>
        <v>742.2374184</v>
      </c>
      <c r="AE266" s="41">
        <f t="shared" si="12"/>
        <v>79661.47863</v>
      </c>
      <c r="AF266" s="41"/>
      <c r="AG266" s="27">
        <f t="shared" si="13"/>
        <v>0.1238602972</v>
      </c>
      <c r="AH266" s="41">
        <f t="shared" si="14"/>
        <v>1029.166236</v>
      </c>
      <c r="AI266" s="41">
        <f t="shared" si="15"/>
        <v>100738.2345</v>
      </c>
      <c r="AJ266" s="27">
        <f t="shared" si="16"/>
        <v>0.2645790185</v>
      </c>
    </row>
    <row r="267">
      <c r="L267" s="1">
        <v>259.0</v>
      </c>
      <c r="M267" s="3">
        <f t="shared" si="17"/>
        <v>79474.30654</v>
      </c>
      <c r="N267" s="3">
        <f t="shared" si="1"/>
        <v>794.7430654</v>
      </c>
      <c r="O267" s="3">
        <f t="shared" si="2"/>
        <v>80269.0496</v>
      </c>
      <c r="P267" s="3">
        <f t="shared" si="3"/>
        <v>564.5589822</v>
      </c>
      <c r="Q267" s="3">
        <f t="shared" si="4"/>
        <v>80833.60859</v>
      </c>
      <c r="R267" s="1"/>
      <c r="S267" s="1">
        <v>259.0</v>
      </c>
      <c r="T267" s="3">
        <f t="shared" si="18"/>
        <v>100501.7553</v>
      </c>
      <c r="U267" s="3">
        <f t="shared" si="5"/>
        <v>1005.017553</v>
      </c>
      <c r="V267" s="3">
        <f t="shared" si="6"/>
        <v>101506.7729</v>
      </c>
      <c r="W267" s="3">
        <f t="shared" si="7"/>
        <v>806.9788443</v>
      </c>
      <c r="X267" s="3">
        <f t="shared" si="8"/>
        <v>102313.7517</v>
      </c>
      <c r="Y267" s="1"/>
      <c r="Z267" s="36">
        <f t="shared" si="9"/>
        <v>0.2657328245</v>
      </c>
      <c r="AA267" s="36"/>
      <c r="AB267" s="36">
        <v>0.14149223141677408</v>
      </c>
      <c r="AC267" s="27">
        <f t="shared" si="10"/>
        <v>0.2520063064</v>
      </c>
      <c r="AD267" s="41">
        <f t="shared" si="11"/>
        <v>1685.692225</v>
      </c>
      <c r="AE267" s="41">
        <f t="shared" si="12"/>
        <v>81954.74183</v>
      </c>
      <c r="AF267" s="41"/>
      <c r="AG267" s="27">
        <f t="shared" si="13"/>
        <v>0.2630063064</v>
      </c>
      <c r="AH267" s="41">
        <f t="shared" si="14"/>
        <v>2224.74345</v>
      </c>
      <c r="AI267" s="41">
        <f t="shared" si="15"/>
        <v>103731.5163</v>
      </c>
      <c r="AJ267" s="27">
        <f t="shared" si="16"/>
        <v>0.2657170775</v>
      </c>
    </row>
    <row r="268">
      <c r="L268" s="35">
        <v>260.0</v>
      </c>
      <c r="M268" s="3">
        <f t="shared" si="17"/>
        <v>80833.60859</v>
      </c>
      <c r="N268" s="3">
        <f t="shared" si="1"/>
        <v>808.3360859</v>
      </c>
      <c r="O268" s="3">
        <f t="shared" si="2"/>
        <v>81641.94467</v>
      </c>
      <c r="P268" s="3">
        <f t="shared" si="3"/>
        <v>574.2150109</v>
      </c>
      <c r="Q268" s="3">
        <f t="shared" si="4"/>
        <v>82216.15968</v>
      </c>
      <c r="R268" s="1"/>
      <c r="S268" s="35">
        <v>260.0</v>
      </c>
      <c r="T268" s="3">
        <f t="shared" si="18"/>
        <v>102313.7517</v>
      </c>
      <c r="U268" s="3">
        <f t="shared" si="5"/>
        <v>1023.137517</v>
      </c>
      <c r="V268" s="3">
        <f t="shared" si="6"/>
        <v>103336.8892</v>
      </c>
      <c r="W268" s="3">
        <f t="shared" si="7"/>
        <v>821.5282694</v>
      </c>
      <c r="X268" s="3">
        <f t="shared" si="8"/>
        <v>104158.4175</v>
      </c>
      <c r="Y268" s="1"/>
      <c r="Z268" s="36">
        <f t="shared" si="9"/>
        <v>0.2668849761</v>
      </c>
      <c r="AA268" s="36"/>
      <c r="AB268" s="36">
        <v>0.021441516677385725</v>
      </c>
      <c r="AC268" s="27">
        <f t="shared" si="10"/>
        <v>0.03818865083</v>
      </c>
      <c r="AD268" s="41">
        <f t="shared" si="11"/>
        <v>259.8163098</v>
      </c>
      <c r="AE268" s="41">
        <f t="shared" si="12"/>
        <v>81901.76098</v>
      </c>
      <c r="AF268" s="41"/>
      <c r="AG268" s="27">
        <f t="shared" si="13"/>
        <v>0.04918865083</v>
      </c>
      <c r="AH268" s="41">
        <f t="shared" si="14"/>
        <v>423.5835135</v>
      </c>
      <c r="AI268" s="41">
        <f t="shared" si="15"/>
        <v>103760.4727</v>
      </c>
      <c r="AJ268" s="27">
        <f t="shared" si="16"/>
        <v>0.2668893989</v>
      </c>
    </row>
    <row r="269">
      <c r="L269" s="1">
        <v>261.0</v>
      </c>
      <c r="M269" s="3">
        <f t="shared" si="17"/>
        <v>82216.15968</v>
      </c>
      <c r="N269" s="3">
        <f t="shared" si="1"/>
        <v>822.1615968</v>
      </c>
      <c r="O269" s="3">
        <f t="shared" si="2"/>
        <v>83038.32128</v>
      </c>
      <c r="P269" s="3">
        <f t="shared" si="3"/>
        <v>584.036193</v>
      </c>
      <c r="Q269" s="3">
        <f t="shared" si="4"/>
        <v>83622.35747</v>
      </c>
      <c r="R269" s="1"/>
      <c r="S269" s="1">
        <v>261.0</v>
      </c>
      <c r="T269" s="3">
        <f t="shared" si="18"/>
        <v>104158.4175</v>
      </c>
      <c r="U269" s="3">
        <f t="shared" si="5"/>
        <v>1041.584175</v>
      </c>
      <c r="V269" s="3">
        <f t="shared" si="6"/>
        <v>105200.0017</v>
      </c>
      <c r="W269" s="3">
        <f t="shared" si="7"/>
        <v>836.3400133</v>
      </c>
      <c r="X269" s="3">
        <f t="shared" si="8"/>
        <v>106036.3417</v>
      </c>
      <c r="Y269" s="1"/>
      <c r="Z269" s="36">
        <f t="shared" si="9"/>
        <v>0.2680381765</v>
      </c>
      <c r="AA269" s="36"/>
      <c r="AB269" s="36">
        <v>0.01795295661606558</v>
      </c>
      <c r="AC269" s="27">
        <f t="shared" si="10"/>
        <v>0.03197531228</v>
      </c>
      <c r="AD269" s="41">
        <f t="shared" si="11"/>
        <v>221.2646879</v>
      </c>
      <c r="AE269" s="41">
        <f t="shared" si="12"/>
        <v>83259.58597</v>
      </c>
      <c r="AF269" s="41"/>
      <c r="AG269" s="27">
        <f t="shared" si="13"/>
        <v>0.04297531228</v>
      </c>
      <c r="AH269" s="41">
        <f t="shared" si="14"/>
        <v>376.7502437</v>
      </c>
      <c r="AI269" s="41">
        <f t="shared" si="15"/>
        <v>105576.7519</v>
      </c>
      <c r="AJ269" s="27">
        <f t="shared" si="16"/>
        <v>0.2680432011</v>
      </c>
    </row>
    <row r="270">
      <c r="L270" s="35">
        <v>262.0</v>
      </c>
      <c r="M270" s="3">
        <f t="shared" si="17"/>
        <v>83622.35747</v>
      </c>
      <c r="N270" s="3">
        <f t="shared" si="1"/>
        <v>836.2235747</v>
      </c>
      <c r="O270" s="3">
        <f t="shared" si="2"/>
        <v>84458.58105</v>
      </c>
      <c r="P270" s="3">
        <f t="shared" si="3"/>
        <v>594.0253534</v>
      </c>
      <c r="Q270" s="3">
        <f t="shared" si="4"/>
        <v>85052.6064</v>
      </c>
      <c r="R270" s="1"/>
      <c r="S270" s="35">
        <v>262.0</v>
      </c>
      <c r="T270" s="3">
        <f t="shared" si="18"/>
        <v>106036.3417</v>
      </c>
      <c r="U270" s="3">
        <f t="shared" si="5"/>
        <v>1060.363417</v>
      </c>
      <c r="V270" s="3">
        <f t="shared" si="6"/>
        <v>107096.7051</v>
      </c>
      <c r="W270" s="3">
        <f t="shared" si="7"/>
        <v>851.4188056</v>
      </c>
      <c r="X270" s="3">
        <f t="shared" si="8"/>
        <v>107948.1239</v>
      </c>
      <c r="Y270" s="1"/>
      <c r="Z270" s="36">
        <f t="shared" si="9"/>
        <v>0.2691924266</v>
      </c>
      <c r="AA270" s="36"/>
      <c r="AB270" s="36">
        <v>-0.0034729096605977325</v>
      </c>
      <c r="AC270" s="27">
        <f t="shared" si="10"/>
        <v>-0.006185464227</v>
      </c>
      <c r="AD270" s="41">
        <f t="shared" si="11"/>
        <v>-43.53462765</v>
      </c>
      <c r="AE270" s="41">
        <f t="shared" si="12"/>
        <v>84415.04642</v>
      </c>
      <c r="AF270" s="41"/>
      <c r="AG270" s="27">
        <f t="shared" si="13"/>
        <v>0.004814535773</v>
      </c>
      <c r="AH270" s="41">
        <f t="shared" si="14"/>
        <v>42.96840982</v>
      </c>
      <c r="AI270" s="41">
        <f t="shared" si="15"/>
        <v>107139.6735</v>
      </c>
      <c r="AJ270" s="27">
        <f t="shared" si="16"/>
        <v>0.2692011443</v>
      </c>
    </row>
    <row r="271">
      <c r="L271" s="1">
        <v>263.0</v>
      </c>
      <c r="M271" s="3">
        <f t="shared" si="17"/>
        <v>85052.6064</v>
      </c>
      <c r="N271" s="3">
        <f t="shared" si="1"/>
        <v>850.526064</v>
      </c>
      <c r="O271" s="3">
        <f t="shared" si="2"/>
        <v>85903.13247</v>
      </c>
      <c r="P271" s="3">
        <f t="shared" si="3"/>
        <v>604.185365</v>
      </c>
      <c r="Q271" s="3">
        <f t="shared" si="4"/>
        <v>86507.31783</v>
      </c>
      <c r="R271" s="1"/>
      <c r="S271" s="1">
        <v>263.0</v>
      </c>
      <c r="T271" s="3">
        <f t="shared" si="18"/>
        <v>107948.1239</v>
      </c>
      <c r="U271" s="3">
        <f t="shared" si="5"/>
        <v>1079.481239</v>
      </c>
      <c r="V271" s="3">
        <f t="shared" si="6"/>
        <v>109027.6051</v>
      </c>
      <c r="W271" s="3">
        <f t="shared" si="7"/>
        <v>866.7694609</v>
      </c>
      <c r="X271" s="3">
        <f t="shared" si="8"/>
        <v>109894.3746</v>
      </c>
      <c r="Y271" s="1"/>
      <c r="Z271" s="36">
        <f t="shared" si="9"/>
        <v>0.2703477274</v>
      </c>
      <c r="AA271" s="36"/>
      <c r="AB271" s="36">
        <v>0.15430554970707044</v>
      </c>
      <c r="AC271" s="27">
        <f t="shared" si="10"/>
        <v>0.2748276089</v>
      </c>
      <c r="AD271" s="41">
        <f t="shared" si="11"/>
        <v>1967.379374</v>
      </c>
      <c r="AE271" s="41">
        <f t="shared" si="12"/>
        <v>87870.51184</v>
      </c>
      <c r="AF271" s="41"/>
      <c r="AG271" s="27">
        <f t="shared" si="13"/>
        <v>0.2858276089</v>
      </c>
      <c r="AH271" s="41">
        <f t="shared" si="14"/>
        <v>2596.924973</v>
      </c>
      <c r="AI271" s="41">
        <f t="shared" si="15"/>
        <v>111624.5301</v>
      </c>
      <c r="AJ271" s="27">
        <f t="shared" si="16"/>
        <v>0.2703298044</v>
      </c>
    </row>
    <row r="272">
      <c r="L272" s="35">
        <v>264.0</v>
      </c>
      <c r="M272" s="3">
        <f t="shared" si="17"/>
        <v>86507.31783</v>
      </c>
      <c r="N272" s="3">
        <f t="shared" si="1"/>
        <v>865.0731783</v>
      </c>
      <c r="O272" s="3">
        <f t="shared" si="2"/>
        <v>87372.39101</v>
      </c>
      <c r="P272" s="3">
        <f t="shared" si="3"/>
        <v>614.5191501</v>
      </c>
      <c r="Q272" s="3">
        <f t="shared" si="4"/>
        <v>87986.91016</v>
      </c>
      <c r="R272" s="1"/>
      <c r="S272" s="35">
        <v>264.0</v>
      </c>
      <c r="T272" s="3">
        <f t="shared" si="18"/>
        <v>109894.3746</v>
      </c>
      <c r="U272" s="3">
        <f t="shared" si="5"/>
        <v>1098.943746</v>
      </c>
      <c r="V272" s="3">
        <f t="shared" si="6"/>
        <v>110993.3184</v>
      </c>
      <c r="W272" s="3">
        <f t="shared" si="7"/>
        <v>882.3968809</v>
      </c>
      <c r="X272" s="3">
        <f t="shared" si="8"/>
        <v>111875.7152</v>
      </c>
      <c r="Y272" s="1"/>
      <c r="Z272" s="36">
        <f t="shared" si="9"/>
        <v>0.2715040798</v>
      </c>
      <c r="AA272" s="36"/>
      <c r="AB272" s="36">
        <v>0.01126099144428417</v>
      </c>
      <c r="AC272" s="27">
        <f t="shared" si="10"/>
        <v>0.02005651357</v>
      </c>
      <c r="AD272" s="41">
        <f t="shared" si="11"/>
        <v>146.0321288</v>
      </c>
      <c r="AE272" s="41">
        <f t="shared" si="12"/>
        <v>87518.42314</v>
      </c>
      <c r="AF272" s="41"/>
      <c r="AG272" s="27">
        <f t="shared" si="13"/>
        <v>0.03105651357</v>
      </c>
      <c r="AH272" s="41">
        <f t="shared" si="14"/>
        <v>287.2554582</v>
      </c>
      <c r="AI272" s="41">
        <f t="shared" si="15"/>
        <v>111280.5738</v>
      </c>
      <c r="AJ272" s="27">
        <f t="shared" si="16"/>
        <v>0.2715102697</v>
      </c>
    </row>
    <row r="273">
      <c r="L273" s="1">
        <v>265.0</v>
      </c>
      <c r="M273" s="3">
        <f t="shared" si="17"/>
        <v>87986.91016</v>
      </c>
      <c r="N273" s="3">
        <f t="shared" si="1"/>
        <v>879.8691016</v>
      </c>
      <c r="O273" s="3">
        <f t="shared" si="2"/>
        <v>88866.77926</v>
      </c>
      <c r="P273" s="3">
        <f t="shared" si="3"/>
        <v>625.0296808</v>
      </c>
      <c r="Q273" s="3">
        <f t="shared" si="4"/>
        <v>89491.80894</v>
      </c>
      <c r="R273" s="1"/>
      <c r="S273" s="1">
        <v>265.0</v>
      </c>
      <c r="T273" s="3">
        <f t="shared" si="18"/>
        <v>111875.7152</v>
      </c>
      <c r="U273" s="3">
        <f t="shared" si="5"/>
        <v>1118.757152</v>
      </c>
      <c r="V273" s="3">
        <f t="shared" si="6"/>
        <v>112994.4724</v>
      </c>
      <c r="W273" s="3">
        <f t="shared" si="7"/>
        <v>898.3060555</v>
      </c>
      <c r="X273" s="3">
        <f t="shared" si="8"/>
        <v>113892.7784</v>
      </c>
      <c r="Y273" s="1"/>
      <c r="Z273" s="36">
        <f t="shared" si="9"/>
        <v>0.2726614848</v>
      </c>
      <c r="AA273" s="36"/>
      <c r="AB273" s="36">
        <v>-0.0400460592133894</v>
      </c>
      <c r="AC273" s="27">
        <f t="shared" si="10"/>
        <v>-0.07132447743</v>
      </c>
      <c r="AD273" s="41">
        <f t="shared" si="11"/>
        <v>-528.1980493</v>
      </c>
      <c r="AE273" s="41">
        <f t="shared" si="12"/>
        <v>88338.58121</v>
      </c>
      <c r="AF273" s="41"/>
      <c r="AG273" s="27">
        <f t="shared" si="13"/>
        <v>-0.06032447743</v>
      </c>
      <c r="AH273" s="41">
        <f t="shared" si="14"/>
        <v>-568.0277083</v>
      </c>
      <c r="AI273" s="41">
        <f t="shared" si="15"/>
        <v>112426.4447</v>
      </c>
      <c r="AJ273" s="27">
        <f t="shared" si="16"/>
        <v>0.2726765943</v>
      </c>
    </row>
    <row r="274">
      <c r="L274" s="35">
        <v>266.0</v>
      </c>
      <c r="M274" s="3">
        <f t="shared" si="17"/>
        <v>89491.80894</v>
      </c>
      <c r="N274" s="3">
        <f t="shared" si="1"/>
        <v>894.9180894</v>
      </c>
      <c r="O274" s="3">
        <f t="shared" si="2"/>
        <v>90386.72703</v>
      </c>
      <c r="P274" s="3">
        <f t="shared" si="3"/>
        <v>635.7199801</v>
      </c>
      <c r="Q274" s="3">
        <f t="shared" si="4"/>
        <v>91022.44701</v>
      </c>
      <c r="R274" s="1"/>
      <c r="S274" s="35">
        <v>266.0</v>
      </c>
      <c r="T274" s="3">
        <f t="shared" si="18"/>
        <v>113892.7784</v>
      </c>
      <c r="U274" s="3">
        <f t="shared" si="5"/>
        <v>1138.927784</v>
      </c>
      <c r="V274" s="3">
        <f t="shared" si="6"/>
        <v>115031.7062</v>
      </c>
      <c r="W274" s="3">
        <f t="shared" si="7"/>
        <v>914.5020645</v>
      </c>
      <c r="X274" s="3">
        <f t="shared" si="8"/>
        <v>115946.2083</v>
      </c>
      <c r="Y274" s="1"/>
      <c r="Z274" s="36">
        <f t="shared" si="9"/>
        <v>0.2738199433</v>
      </c>
      <c r="AA274" s="36"/>
      <c r="AB274" s="36">
        <v>0.024868542444773684</v>
      </c>
      <c r="AC274" s="27">
        <f t="shared" si="10"/>
        <v>0.04429239304</v>
      </c>
      <c r="AD274" s="41">
        <f t="shared" si="11"/>
        <v>333.6203699</v>
      </c>
      <c r="AE274" s="41">
        <f t="shared" si="12"/>
        <v>90720.3474</v>
      </c>
      <c r="AF274" s="41"/>
      <c r="AG274" s="27">
        <f t="shared" si="13"/>
        <v>0.05529239304</v>
      </c>
      <c r="AH274" s="41">
        <f t="shared" si="14"/>
        <v>530.0315261</v>
      </c>
      <c r="AI274" s="41">
        <f t="shared" si="15"/>
        <v>115561.7378</v>
      </c>
      <c r="AJ274" s="27">
        <f t="shared" si="16"/>
        <v>0.273823801</v>
      </c>
    </row>
    <row r="275">
      <c r="L275" s="1">
        <v>267.0</v>
      </c>
      <c r="M275" s="3">
        <f t="shared" si="17"/>
        <v>91022.44701</v>
      </c>
      <c r="N275" s="3">
        <f t="shared" si="1"/>
        <v>910.2244701</v>
      </c>
      <c r="O275" s="3">
        <f t="shared" si="2"/>
        <v>91932.67148</v>
      </c>
      <c r="P275" s="3">
        <f t="shared" si="3"/>
        <v>646.5931228</v>
      </c>
      <c r="Q275" s="3">
        <f t="shared" si="4"/>
        <v>92579.2646</v>
      </c>
      <c r="R275" s="1"/>
      <c r="S275" s="1">
        <v>267.0</v>
      </c>
      <c r="T275" s="3">
        <f t="shared" si="18"/>
        <v>115946.2083</v>
      </c>
      <c r="U275" s="3">
        <f t="shared" si="5"/>
        <v>1159.462083</v>
      </c>
      <c r="V275" s="3">
        <f t="shared" si="6"/>
        <v>117105.6704</v>
      </c>
      <c r="W275" s="3">
        <f t="shared" si="7"/>
        <v>930.9900795</v>
      </c>
      <c r="X275" s="3">
        <f t="shared" si="8"/>
        <v>118036.6605</v>
      </c>
      <c r="Y275" s="1"/>
      <c r="Z275" s="36">
        <f t="shared" si="9"/>
        <v>0.2749794563</v>
      </c>
      <c r="AA275" s="36"/>
      <c r="AB275" s="36">
        <v>-0.044934744851507946</v>
      </c>
      <c r="AC275" s="27">
        <f t="shared" si="10"/>
        <v>-0.08003152515</v>
      </c>
      <c r="AD275" s="41">
        <f t="shared" si="11"/>
        <v>-613.1259925</v>
      </c>
      <c r="AE275" s="41">
        <f t="shared" si="12"/>
        <v>91319.54549</v>
      </c>
      <c r="AF275" s="41"/>
      <c r="AG275" s="27">
        <f t="shared" si="13"/>
        <v>-0.06903152515</v>
      </c>
      <c r="AH275" s="41">
        <f t="shared" si="14"/>
        <v>-673.6652525</v>
      </c>
      <c r="AI275" s="41">
        <f t="shared" si="15"/>
        <v>116432.0051</v>
      </c>
      <c r="AJ275" s="27">
        <f t="shared" si="16"/>
        <v>0.2749954514</v>
      </c>
    </row>
    <row r="276">
      <c r="L276" s="35">
        <v>268.0</v>
      </c>
      <c r="M276" s="3">
        <f t="shared" si="17"/>
        <v>92579.2646</v>
      </c>
      <c r="N276" s="3">
        <f t="shared" si="1"/>
        <v>925.792646</v>
      </c>
      <c r="O276" s="3">
        <f t="shared" si="2"/>
        <v>93505.05725</v>
      </c>
      <c r="P276" s="3">
        <f t="shared" si="3"/>
        <v>657.652236</v>
      </c>
      <c r="Q276" s="3">
        <f t="shared" si="4"/>
        <v>94162.70949</v>
      </c>
      <c r="R276" s="1"/>
      <c r="S276" s="35">
        <v>268.0</v>
      </c>
      <c r="T276" s="3">
        <f t="shared" si="18"/>
        <v>118036.6605</v>
      </c>
      <c r="U276" s="3">
        <f t="shared" si="5"/>
        <v>1180.366605</v>
      </c>
      <c r="V276" s="3">
        <f t="shared" si="6"/>
        <v>119217.0271</v>
      </c>
      <c r="W276" s="3">
        <f t="shared" si="7"/>
        <v>947.7753651</v>
      </c>
      <c r="X276" s="3">
        <f t="shared" si="8"/>
        <v>120164.8024</v>
      </c>
      <c r="Y276" s="1"/>
      <c r="Z276" s="36">
        <f t="shared" si="9"/>
        <v>0.2761400248</v>
      </c>
      <c r="AA276" s="36"/>
      <c r="AB276" s="36">
        <v>0.20767672770911833</v>
      </c>
      <c r="AC276" s="27">
        <f t="shared" si="10"/>
        <v>0.3698849367</v>
      </c>
      <c r="AD276" s="41">
        <f t="shared" si="11"/>
        <v>2882.176015</v>
      </c>
      <c r="AE276" s="41">
        <f t="shared" si="12"/>
        <v>96387.23327</v>
      </c>
      <c r="AF276" s="41"/>
      <c r="AG276" s="27">
        <f t="shared" si="13"/>
        <v>0.3808849367</v>
      </c>
      <c r="AH276" s="41">
        <f t="shared" si="14"/>
        <v>3783.997484</v>
      </c>
      <c r="AI276" s="41">
        <f t="shared" si="15"/>
        <v>123001.0245</v>
      </c>
      <c r="AJ276" s="27">
        <f t="shared" si="16"/>
        <v>0.2761132401</v>
      </c>
    </row>
    <row r="277">
      <c r="L277" s="1">
        <v>269.0</v>
      </c>
      <c r="M277" s="3">
        <f t="shared" si="17"/>
        <v>94162.70949</v>
      </c>
      <c r="N277" s="3">
        <f t="shared" si="1"/>
        <v>941.6270949</v>
      </c>
      <c r="O277" s="3">
        <f t="shared" si="2"/>
        <v>95104.33658</v>
      </c>
      <c r="P277" s="3">
        <f t="shared" si="3"/>
        <v>668.9005006</v>
      </c>
      <c r="Q277" s="3">
        <f t="shared" si="4"/>
        <v>95773.23708</v>
      </c>
      <c r="R277" s="1"/>
      <c r="S277" s="1">
        <v>269.0</v>
      </c>
      <c r="T277" s="3">
        <f t="shared" si="18"/>
        <v>120164.8024</v>
      </c>
      <c r="U277" s="3">
        <f t="shared" si="5"/>
        <v>1201.648024</v>
      </c>
      <c r="V277" s="3">
        <f t="shared" si="6"/>
        <v>121366.4504</v>
      </c>
      <c r="W277" s="3">
        <f t="shared" si="7"/>
        <v>964.8632811</v>
      </c>
      <c r="X277" s="3">
        <f t="shared" si="8"/>
        <v>122331.3137</v>
      </c>
      <c r="Y277" s="1"/>
      <c r="Z277" s="36">
        <f t="shared" si="9"/>
        <v>0.2773016498</v>
      </c>
      <c r="AA277" s="36"/>
      <c r="AB277" s="36">
        <v>0.20698141335105497</v>
      </c>
      <c r="AC277" s="27">
        <f t="shared" si="10"/>
        <v>0.3686465394</v>
      </c>
      <c r="AD277" s="41">
        <f t="shared" si="11"/>
        <v>2921.657047</v>
      </c>
      <c r="AE277" s="41">
        <f t="shared" si="12"/>
        <v>98025.99363</v>
      </c>
      <c r="AF277" s="41"/>
      <c r="AG277" s="27">
        <f t="shared" si="13"/>
        <v>0.3796465394</v>
      </c>
      <c r="AH277" s="41">
        <f t="shared" si="14"/>
        <v>3839.696076</v>
      </c>
      <c r="AI277" s="41">
        <f t="shared" si="15"/>
        <v>125206.1465</v>
      </c>
      <c r="AJ277" s="27">
        <f t="shared" si="16"/>
        <v>0.2772749542</v>
      </c>
    </row>
    <row r="278">
      <c r="L278" s="35">
        <v>270.0</v>
      </c>
      <c r="M278" s="3">
        <f t="shared" si="17"/>
        <v>95773.23708</v>
      </c>
      <c r="N278" s="3">
        <f t="shared" si="1"/>
        <v>957.7323708</v>
      </c>
      <c r="O278" s="3">
        <f t="shared" si="2"/>
        <v>96730.96945</v>
      </c>
      <c r="P278" s="3">
        <f t="shared" si="3"/>
        <v>680.3411518</v>
      </c>
      <c r="Q278" s="3">
        <f t="shared" si="4"/>
        <v>97411.3106</v>
      </c>
      <c r="R278" s="1"/>
      <c r="S278" s="35">
        <v>270.0</v>
      </c>
      <c r="T278" s="3">
        <f t="shared" si="18"/>
        <v>122331.3137</v>
      </c>
      <c r="U278" s="3">
        <f t="shared" si="5"/>
        <v>1223.313137</v>
      </c>
      <c r="V278" s="3">
        <f t="shared" si="6"/>
        <v>123554.6269</v>
      </c>
      <c r="W278" s="3">
        <f t="shared" si="7"/>
        <v>982.2592836</v>
      </c>
      <c r="X278" s="3">
        <f t="shared" si="8"/>
        <v>124536.8861</v>
      </c>
      <c r="Y278" s="1"/>
      <c r="Z278" s="36">
        <f t="shared" si="9"/>
        <v>0.2784643321</v>
      </c>
      <c r="AA278" s="36"/>
      <c r="AB278" s="36">
        <v>0.12239649888202239</v>
      </c>
      <c r="AC278" s="27">
        <f t="shared" si="10"/>
        <v>0.2179956404</v>
      </c>
      <c r="AD278" s="41">
        <f t="shared" si="11"/>
        <v>1757.244136</v>
      </c>
      <c r="AE278" s="41">
        <f t="shared" si="12"/>
        <v>98488.21359</v>
      </c>
      <c r="AF278" s="41"/>
      <c r="AG278" s="27">
        <f t="shared" si="13"/>
        <v>0.2289956404</v>
      </c>
      <c r="AH278" s="41">
        <f t="shared" si="14"/>
        <v>2357.789242</v>
      </c>
      <c r="AI278" s="41">
        <f t="shared" si="15"/>
        <v>125912.4161</v>
      </c>
      <c r="AJ278" s="27">
        <f t="shared" si="16"/>
        <v>0.2784516189</v>
      </c>
    </row>
    <row r="279">
      <c r="L279" s="1">
        <v>271.0</v>
      </c>
      <c r="M279" s="3">
        <f t="shared" si="17"/>
        <v>97411.3106</v>
      </c>
      <c r="N279" s="3">
        <f t="shared" si="1"/>
        <v>974.113106</v>
      </c>
      <c r="O279" s="3">
        <f t="shared" si="2"/>
        <v>98385.42371</v>
      </c>
      <c r="P279" s="3">
        <f t="shared" si="3"/>
        <v>691.9774801</v>
      </c>
      <c r="Q279" s="3">
        <f t="shared" si="4"/>
        <v>99077.40119</v>
      </c>
      <c r="R279" s="1"/>
      <c r="S279" s="1">
        <v>271.0</v>
      </c>
      <c r="T279" s="3">
        <f t="shared" si="18"/>
        <v>124536.8861</v>
      </c>
      <c r="U279" s="3">
        <f t="shared" si="5"/>
        <v>1245.368861</v>
      </c>
      <c r="V279" s="3">
        <f t="shared" si="6"/>
        <v>125782.255</v>
      </c>
      <c r="W279" s="3">
        <f t="shared" si="7"/>
        <v>999.9689273</v>
      </c>
      <c r="X279" s="3">
        <f t="shared" si="8"/>
        <v>126782.2239</v>
      </c>
      <c r="Y279" s="1"/>
      <c r="Z279" s="36">
        <f t="shared" si="9"/>
        <v>0.2796280727</v>
      </c>
      <c r="AA279" s="36"/>
      <c r="AB279" s="36">
        <v>0.015719834917541087</v>
      </c>
      <c r="AC279" s="27">
        <f t="shared" si="10"/>
        <v>0.02799798614</v>
      </c>
      <c r="AD279" s="41">
        <f t="shared" si="11"/>
        <v>229.5494775</v>
      </c>
      <c r="AE279" s="41">
        <f t="shared" si="12"/>
        <v>98614.97319</v>
      </c>
      <c r="AF279" s="41"/>
      <c r="AG279" s="27">
        <f t="shared" si="13"/>
        <v>0.03899798614</v>
      </c>
      <c r="AH279" s="41">
        <f t="shared" si="14"/>
        <v>408.7712198</v>
      </c>
      <c r="AI279" s="41">
        <f t="shared" si="15"/>
        <v>126191.0262</v>
      </c>
      <c r="AJ279" s="27">
        <f t="shared" si="16"/>
        <v>0.2796335298</v>
      </c>
    </row>
    <row r="280">
      <c r="L280" s="35">
        <v>272.0</v>
      </c>
      <c r="M280" s="3">
        <f t="shared" si="17"/>
        <v>99077.40119</v>
      </c>
      <c r="N280" s="3">
        <f t="shared" si="1"/>
        <v>990.7740119</v>
      </c>
      <c r="O280" s="3">
        <f t="shared" si="2"/>
        <v>100068.1752</v>
      </c>
      <c r="P280" s="3">
        <f t="shared" si="3"/>
        <v>703.8128323</v>
      </c>
      <c r="Q280" s="3">
        <f t="shared" si="4"/>
        <v>100771.988</v>
      </c>
      <c r="R280" s="1"/>
      <c r="S280" s="35">
        <v>272.0</v>
      </c>
      <c r="T280" s="3">
        <f t="shared" si="18"/>
        <v>126782.2239</v>
      </c>
      <c r="U280" s="3">
        <f t="shared" si="5"/>
        <v>1267.822239</v>
      </c>
      <c r="V280" s="3">
        <f t="shared" si="6"/>
        <v>128050.0462</v>
      </c>
      <c r="W280" s="3">
        <f t="shared" si="7"/>
        <v>1017.997867</v>
      </c>
      <c r="X280" s="3">
        <f t="shared" si="8"/>
        <v>129068.044</v>
      </c>
      <c r="Y280" s="1"/>
      <c r="Z280" s="36">
        <f t="shared" si="9"/>
        <v>0.2807928727</v>
      </c>
      <c r="AA280" s="36"/>
      <c r="AB280" s="36">
        <v>-0.11130559563169111</v>
      </c>
      <c r="AC280" s="27">
        <f t="shared" si="10"/>
        <v>-0.1982420643</v>
      </c>
      <c r="AD280" s="41">
        <f t="shared" si="11"/>
        <v>-1653.143468</v>
      </c>
      <c r="AE280" s="41">
        <f t="shared" si="12"/>
        <v>98415.03173</v>
      </c>
      <c r="AF280" s="41"/>
      <c r="AG280" s="27">
        <f t="shared" si="13"/>
        <v>-0.1872420643</v>
      </c>
      <c r="AH280" s="41">
        <f t="shared" si="14"/>
        <v>-1998.029581</v>
      </c>
      <c r="AI280" s="41">
        <f t="shared" si="15"/>
        <v>126052.0166</v>
      </c>
      <c r="AJ280" s="27">
        <f t="shared" si="16"/>
        <v>0.2808207687</v>
      </c>
    </row>
    <row r="281">
      <c r="L281" s="1">
        <v>273.0</v>
      </c>
      <c r="M281" s="3">
        <f t="shared" si="17"/>
        <v>100771.988</v>
      </c>
      <c r="N281" s="3">
        <f t="shared" si="1"/>
        <v>1007.71988</v>
      </c>
      <c r="O281" s="3">
        <f t="shared" si="2"/>
        <v>101779.7079</v>
      </c>
      <c r="P281" s="3">
        <f t="shared" si="3"/>
        <v>715.8506123</v>
      </c>
      <c r="Q281" s="3">
        <f t="shared" si="4"/>
        <v>102495.5585</v>
      </c>
      <c r="R281" s="1"/>
      <c r="S281" s="1">
        <v>273.0</v>
      </c>
      <c r="T281" s="3">
        <f t="shared" si="18"/>
        <v>129068.044</v>
      </c>
      <c r="U281" s="3">
        <f t="shared" si="5"/>
        <v>1290.68044</v>
      </c>
      <c r="V281" s="3">
        <f t="shared" si="6"/>
        <v>130358.7245</v>
      </c>
      <c r="W281" s="3">
        <f t="shared" si="7"/>
        <v>1036.35186</v>
      </c>
      <c r="X281" s="3">
        <f t="shared" si="8"/>
        <v>131395.0763</v>
      </c>
      <c r="Y281" s="1"/>
      <c r="Z281" s="36">
        <f t="shared" si="9"/>
        <v>0.281958733</v>
      </c>
      <c r="AA281" s="36"/>
      <c r="AB281" s="36">
        <v>0.09784345391110483</v>
      </c>
      <c r="AC281" s="27">
        <f t="shared" si="10"/>
        <v>0.1742651676</v>
      </c>
      <c r="AD281" s="41">
        <f t="shared" si="11"/>
        <v>1478.054821</v>
      </c>
      <c r="AE281" s="41">
        <f t="shared" si="12"/>
        <v>103257.7627</v>
      </c>
      <c r="AF281" s="41"/>
      <c r="AG281" s="27">
        <f t="shared" si="13"/>
        <v>0.1852651676</v>
      </c>
      <c r="AH281" s="41">
        <f t="shared" si="14"/>
        <v>2012.577578</v>
      </c>
      <c r="AI281" s="41">
        <f t="shared" si="15"/>
        <v>132371.3021</v>
      </c>
      <c r="AJ281" s="27">
        <f t="shared" si="16"/>
        <v>0.2819501271</v>
      </c>
    </row>
    <row r="282">
      <c r="L282" s="35">
        <v>274.0</v>
      </c>
      <c r="M282" s="3">
        <f t="shared" si="17"/>
        <v>102495.5585</v>
      </c>
      <c r="N282" s="3">
        <f t="shared" si="1"/>
        <v>1024.955585</v>
      </c>
      <c r="O282" s="3">
        <f t="shared" si="2"/>
        <v>103520.5141</v>
      </c>
      <c r="P282" s="3">
        <f t="shared" si="3"/>
        <v>728.0942826</v>
      </c>
      <c r="Q282" s="3">
        <f t="shared" si="4"/>
        <v>104248.6084</v>
      </c>
      <c r="R282" s="1"/>
      <c r="S282" s="35">
        <v>274.0</v>
      </c>
      <c r="T282" s="3">
        <f t="shared" si="18"/>
        <v>131395.0763</v>
      </c>
      <c r="U282" s="3">
        <f t="shared" si="5"/>
        <v>1313.950763</v>
      </c>
      <c r="V282" s="3">
        <f t="shared" si="6"/>
        <v>132709.0271</v>
      </c>
      <c r="W282" s="3">
        <f t="shared" si="7"/>
        <v>1055.036766</v>
      </c>
      <c r="X282" s="3">
        <f t="shared" si="8"/>
        <v>133764.0639</v>
      </c>
      <c r="Y282" s="1"/>
      <c r="Z282" s="36">
        <f t="shared" si="9"/>
        <v>0.2831256545</v>
      </c>
      <c r="AA282" s="36"/>
      <c r="AB282" s="36">
        <v>-0.1730273043324418</v>
      </c>
      <c r="AC282" s="27">
        <f t="shared" si="10"/>
        <v>-0.3081721974</v>
      </c>
      <c r="AD282" s="41">
        <f t="shared" si="11"/>
        <v>-2658.512025</v>
      </c>
      <c r="AE282" s="41">
        <f t="shared" si="12"/>
        <v>100862.0021</v>
      </c>
      <c r="AF282" s="41"/>
      <c r="AG282" s="27">
        <f t="shared" si="13"/>
        <v>-0.2971721974</v>
      </c>
      <c r="AH282" s="41">
        <f t="shared" si="14"/>
        <v>-3286.452766</v>
      </c>
      <c r="AI282" s="41">
        <f t="shared" si="15"/>
        <v>129422.5743</v>
      </c>
      <c r="AJ282" s="27">
        <f t="shared" si="16"/>
        <v>0.2831648358</v>
      </c>
    </row>
    <row r="283">
      <c r="L283" s="1">
        <v>275.0</v>
      </c>
      <c r="M283" s="3">
        <f t="shared" si="17"/>
        <v>104248.6084</v>
      </c>
      <c r="N283" s="3">
        <f t="shared" si="1"/>
        <v>1042.486084</v>
      </c>
      <c r="O283" s="3">
        <f t="shared" si="2"/>
        <v>105291.0945</v>
      </c>
      <c r="P283" s="3">
        <f t="shared" si="3"/>
        <v>740.5473645</v>
      </c>
      <c r="Q283" s="3">
        <f t="shared" si="4"/>
        <v>106031.6418</v>
      </c>
      <c r="R283" s="1"/>
      <c r="S283" s="1">
        <v>275.0</v>
      </c>
      <c r="T283" s="3">
        <f t="shared" si="18"/>
        <v>133764.0639</v>
      </c>
      <c r="U283" s="3">
        <f t="shared" si="5"/>
        <v>1337.640639</v>
      </c>
      <c r="V283" s="3">
        <f t="shared" si="6"/>
        <v>135101.7045</v>
      </c>
      <c r="W283" s="3">
        <f t="shared" si="7"/>
        <v>1074.058551</v>
      </c>
      <c r="X283" s="3">
        <f t="shared" si="8"/>
        <v>136175.7631</v>
      </c>
      <c r="Y283" s="1"/>
      <c r="Z283" s="36">
        <f t="shared" si="9"/>
        <v>0.2842936382</v>
      </c>
      <c r="AA283" s="36"/>
      <c r="AB283" s="36">
        <v>0.12256561359005264</v>
      </c>
      <c r="AC283" s="27">
        <f t="shared" si="10"/>
        <v>0.218296844</v>
      </c>
      <c r="AD283" s="41">
        <f t="shared" si="11"/>
        <v>1915.392802</v>
      </c>
      <c r="AE283" s="41">
        <f t="shared" si="12"/>
        <v>107206.4873</v>
      </c>
      <c r="AF283" s="41"/>
      <c r="AG283" s="27">
        <f t="shared" si="13"/>
        <v>0.229296844</v>
      </c>
      <c r="AH283" s="41">
        <f t="shared" si="14"/>
        <v>2581.532872</v>
      </c>
      <c r="AI283" s="41">
        <f t="shared" si="15"/>
        <v>137683.2374</v>
      </c>
      <c r="AJ283" s="27">
        <f t="shared" si="16"/>
        <v>0.2842808386</v>
      </c>
    </row>
    <row r="284">
      <c r="L284" s="35">
        <v>276.0</v>
      </c>
      <c r="M284" s="3">
        <f t="shared" si="17"/>
        <v>106031.6418</v>
      </c>
      <c r="N284" s="3">
        <f t="shared" si="1"/>
        <v>1060.316418</v>
      </c>
      <c r="O284" s="3">
        <f t="shared" si="2"/>
        <v>107091.9583</v>
      </c>
      <c r="P284" s="3">
        <f t="shared" si="3"/>
        <v>753.2134398</v>
      </c>
      <c r="Q284" s="3">
        <f t="shared" si="4"/>
        <v>107845.1717</v>
      </c>
      <c r="R284" s="1"/>
      <c r="S284" s="35">
        <v>276.0</v>
      </c>
      <c r="T284" s="3">
        <f t="shared" si="18"/>
        <v>136175.7631</v>
      </c>
      <c r="U284" s="3">
        <f t="shared" si="5"/>
        <v>1361.757631</v>
      </c>
      <c r="V284" s="3">
        <f t="shared" si="6"/>
        <v>137537.5207</v>
      </c>
      <c r="W284" s="3">
        <f t="shared" si="7"/>
        <v>1093.42329</v>
      </c>
      <c r="X284" s="3">
        <f t="shared" si="8"/>
        <v>138630.944</v>
      </c>
      <c r="Y284" s="1"/>
      <c r="Z284" s="36">
        <f t="shared" si="9"/>
        <v>0.285462685</v>
      </c>
      <c r="AA284" s="36"/>
      <c r="AB284" s="36">
        <v>-0.09771539751007428</v>
      </c>
      <c r="AC284" s="27">
        <f t="shared" si="10"/>
        <v>-0.1740370913</v>
      </c>
      <c r="AD284" s="41">
        <f t="shared" si="11"/>
        <v>-1553.16441</v>
      </c>
      <c r="AE284" s="41">
        <f t="shared" si="12"/>
        <v>105538.7939</v>
      </c>
      <c r="AF284" s="41"/>
      <c r="AG284" s="27">
        <f t="shared" si="13"/>
        <v>-0.1630370913</v>
      </c>
      <c r="AH284" s="41">
        <f t="shared" si="14"/>
        <v>-1868.64311</v>
      </c>
      <c r="AI284" s="41">
        <f t="shared" si="15"/>
        <v>135668.8776</v>
      </c>
      <c r="AJ284" s="27">
        <f t="shared" si="16"/>
        <v>0.2854882326</v>
      </c>
    </row>
    <row r="285">
      <c r="L285" s="1">
        <v>277.0</v>
      </c>
      <c r="M285" s="3">
        <f t="shared" si="17"/>
        <v>107845.1717</v>
      </c>
      <c r="N285" s="3">
        <f t="shared" si="1"/>
        <v>1078.451717</v>
      </c>
      <c r="O285" s="3">
        <f t="shared" si="2"/>
        <v>108923.6234</v>
      </c>
      <c r="P285" s="3">
        <f t="shared" si="3"/>
        <v>766.0961514</v>
      </c>
      <c r="Q285" s="3">
        <f t="shared" si="4"/>
        <v>109689.7196</v>
      </c>
      <c r="R285" s="1"/>
      <c r="S285" s="1">
        <v>277.0</v>
      </c>
      <c r="T285" s="3">
        <f t="shared" si="18"/>
        <v>138630.944</v>
      </c>
      <c r="U285" s="3">
        <f t="shared" si="5"/>
        <v>1386.30944</v>
      </c>
      <c r="V285" s="3">
        <f t="shared" si="6"/>
        <v>140017.2534</v>
      </c>
      <c r="W285" s="3">
        <f t="shared" si="7"/>
        <v>1113.137165</v>
      </c>
      <c r="X285" s="3">
        <f t="shared" si="8"/>
        <v>141130.3906</v>
      </c>
      <c r="Y285" s="1"/>
      <c r="Z285" s="36">
        <f t="shared" si="9"/>
        <v>0.286632796</v>
      </c>
      <c r="AA285" s="36"/>
      <c r="AB285" s="36">
        <v>-0.12726078564503118</v>
      </c>
      <c r="AC285" s="27">
        <f t="shared" si="10"/>
        <v>-0.2266592322</v>
      </c>
      <c r="AD285" s="41">
        <f t="shared" si="11"/>
        <v>-2057.378738</v>
      </c>
      <c r="AE285" s="41">
        <f t="shared" si="12"/>
        <v>106866.2447</v>
      </c>
      <c r="AF285" s="41"/>
      <c r="AG285" s="27">
        <f t="shared" si="13"/>
        <v>-0.2156592322</v>
      </c>
      <c r="AH285" s="41">
        <f t="shared" si="14"/>
        <v>-2516.334447</v>
      </c>
      <c r="AI285" s="41">
        <f t="shared" si="15"/>
        <v>137500.919</v>
      </c>
      <c r="AJ285" s="27">
        <f t="shared" si="16"/>
        <v>0.2866637111</v>
      </c>
    </row>
    <row r="286">
      <c r="L286" s="35">
        <v>278.0</v>
      </c>
      <c r="M286" s="3">
        <f t="shared" si="17"/>
        <v>109689.7196</v>
      </c>
      <c r="N286" s="3">
        <f t="shared" si="1"/>
        <v>1096.897196</v>
      </c>
      <c r="O286" s="3">
        <f t="shared" si="2"/>
        <v>110786.6168</v>
      </c>
      <c r="P286" s="3">
        <f t="shared" si="3"/>
        <v>779.1992046</v>
      </c>
      <c r="Q286" s="3">
        <f t="shared" si="4"/>
        <v>111565.816</v>
      </c>
      <c r="R286" s="1"/>
      <c r="S286" s="35">
        <v>278.0</v>
      </c>
      <c r="T286" s="3">
        <f t="shared" si="18"/>
        <v>141130.3906</v>
      </c>
      <c r="U286" s="3">
        <f t="shared" si="5"/>
        <v>1411.303906</v>
      </c>
      <c r="V286" s="3">
        <f t="shared" si="6"/>
        <v>142541.6945</v>
      </c>
      <c r="W286" s="3">
        <f t="shared" si="7"/>
        <v>1133.206471</v>
      </c>
      <c r="X286" s="3">
        <f t="shared" si="8"/>
        <v>143674.901</v>
      </c>
      <c r="Y286" s="1"/>
      <c r="Z286" s="36">
        <f t="shared" si="9"/>
        <v>0.2878039722</v>
      </c>
      <c r="AA286" s="36"/>
      <c r="AB286" s="36">
        <v>0.026092880685100187</v>
      </c>
      <c r="AC286" s="27">
        <f t="shared" si="10"/>
        <v>0.04647301423</v>
      </c>
      <c r="AD286" s="41">
        <f t="shared" si="11"/>
        <v>429.0490014</v>
      </c>
      <c r="AE286" s="41">
        <f t="shared" si="12"/>
        <v>111215.6658</v>
      </c>
      <c r="AF286" s="41"/>
      <c r="AG286" s="27">
        <f t="shared" si="13"/>
        <v>0.05747301423</v>
      </c>
      <c r="AH286" s="41">
        <f t="shared" si="14"/>
        <v>682.6917363</v>
      </c>
      <c r="AI286" s="41">
        <f t="shared" si="15"/>
        <v>143224.3862</v>
      </c>
      <c r="AJ286" s="27">
        <f t="shared" si="16"/>
        <v>0.2878076595</v>
      </c>
    </row>
    <row r="287">
      <c r="L287" s="1">
        <v>279.0</v>
      </c>
      <c r="M287" s="3">
        <f t="shared" si="17"/>
        <v>111565.816</v>
      </c>
      <c r="N287" s="3">
        <f t="shared" si="1"/>
        <v>1115.65816</v>
      </c>
      <c r="O287" s="3">
        <f t="shared" si="2"/>
        <v>112681.4741</v>
      </c>
      <c r="P287" s="3">
        <f t="shared" si="3"/>
        <v>792.526368</v>
      </c>
      <c r="Q287" s="3">
        <f t="shared" si="4"/>
        <v>113474.0005</v>
      </c>
      <c r="R287" s="1"/>
      <c r="S287" s="1">
        <v>279.0</v>
      </c>
      <c r="T287" s="3">
        <f t="shared" si="18"/>
        <v>143674.901</v>
      </c>
      <c r="U287" s="3">
        <f t="shared" si="5"/>
        <v>1436.74901</v>
      </c>
      <c r="V287" s="3">
        <f t="shared" si="6"/>
        <v>145111.65</v>
      </c>
      <c r="W287" s="3">
        <f t="shared" si="7"/>
        <v>1153.637617</v>
      </c>
      <c r="X287" s="3">
        <f t="shared" si="8"/>
        <v>146265.2876</v>
      </c>
      <c r="Y287" s="1"/>
      <c r="Z287" s="36">
        <f t="shared" si="9"/>
        <v>0.2889762144</v>
      </c>
      <c r="AA287" s="36"/>
      <c r="AB287" s="36">
        <v>0.11810567233539776</v>
      </c>
      <c r="AC287" s="27">
        <f t="shared" si="10"/>
        <v>0.2103534162</v>
      </c>
      <c r="AD287" s="41">
        <f t="shared" si="11"/>
        <v>1975.244419</v>
      </c>
      <c r="AE287" s="41">
        <f t="shared" si="12"/>
        <v>114656.7185</v>
      </c>
      <c r="AF287" s="41"/>
      <c r="AG287" s="27">
        <f t="shared" si="13"/>
        <v>0.2213534162</v>
      </c>
      <c r="AH287" s="41">
        <f t="shared" si="14"/>
        <v>2676.746621</v>
      </c>
      <c r="AI287" s="41">
        <f t="shared" si="15"/>
        <v>147788.3966</v>
      </c>
      <c r="AJ287" s="27">
        <f t="shared" si="16"/>
        <v>0.2889641223</v>
      </c>
    </row>
    <row r="288">
      <c r="L288" s="35">
        <v>280.0</v>
      </c>
      <c r="M288" s="3">
        <f t="shared" si="17"/>
        <v>113474.0005</v>
      </c>
      <c r="N288" s="3">
        <f t="shared" si="1"/>
        <v>1134.740005</v>
      </c>
      <c r="O288" s="3">
        <f t="shared" si="2"/>
        <v>114608.7405</v>
      </c>
      <c r="P288" s="3">
        <f t="shared" si="3"/>
        <v>806.0814749</v>
      </c>
      <c r="Q288" s="3">
        <f t="shared" si="4"/>
        <v>115414.822</v>
      </c>
      <c r="R288" s="1"/>
      <c r="S288" s="35">
        <v>280.0</v>
      </c>
      <c r="T288" s="3">
        <f t="shared" si="18"/>
        <v>146265.2876</v>
      </c>
      <c r="U288" s="3">
        <f t="shared" si="5"/>
        <v>1462.652876</v>
      </c>
      <c r="V288" s="3">
        <f t="shared" si="6"/>
        <v>147727.9405</v>
      </c>
      <c r="W288" s="3">
        <f t="shared" si="7"/>
        <v>1174.437127</v>
      </c>
      <c r="X288" s="3">
        <f t="shared" si="8"/>
        <v>148902.3776</v>
      </c>
      <c r="Y288" s="1"/>
      <c r="Z288" s="36">
        <f t="shared" si="9"/>
        <v>0.2901495236</v>
      </c>
      <c r="AA288" s="36"/>
      <c r="AB288" s="36">
        <v>-0.022239962617158784</v>
      </c>
      <c r="AC288" s="27">
        <f t="shared" si="10"/>
        <v>-0.03961073182</v>
      </c>
      <c r="AD288" s="41">
        <f t="shared" si="11"/>
        <v>-378.3113403</v>
      </c>
      <c r="AE288" s="41">
        <f t="shared" si="12"/>
        <v>114230.4292</v>
      </c>
      <c r="AF288" s="41"/>
      <c r="AG288" s="27">
        <f t="shared" si="13"/>
        <v>-0.02861073182</v>
      </c>
      <c r="AH288" s="41">
        <f t="shared" si="14"/>
        <v>-352.2170405</v>
      </c>
      <c r="AI288" s="41">
        <f t="shared" si="15"/>
        <v>147375.7234</v>
      </c>
      <c r="AJ288" s="27">
        <f t="shared" si="16"/>
        <v>0.290161689</v>
      </c>
    </row>
    <row r="289">
      <c r="L289" s="1">
        <v>281.0</v>
      </c>
      <c r="M289" s="3">
        <f t="shared" si="17"/>
        <v>115414.822</v>
      </c>
      <c r="N289" s="3">
        <f t="shared" si="1"/>
        <v>1154.14822</v>
      </c>
      <c r="O289" s="3">
        <f t="shared" si="2"/>
        <v>116568.9702</v>
      </c>
      <c r="P289" s="3">
        <f t="shared" si="3"/>
        <v>819.8684237</v>
      </c>
      <c r="Q289" s="3">
        <f t="shared" si="4"/>
        <v>117388.8386</v>
      </c>
      <c r="R289" s="1"/>
      <c r="S289" s="1">
        <v>281.0</v>
      </c>
      <c r="T289" s="3">
        <f t="shared" si="18"/>
        <v>148902.3776</v>
      </c>
      <c r="U289" s="3">
        <f t="shared" si="5"/>
        <v>1489.023776</v>
      </c>
      <c r="V289" s="3">
        <f t="shared" si="6"/>
        <v>150391.4014</v>
      </c>
      <c r="W289" s="3">
        <f t="shared" si="7"/>
        <v>1195.611641</v>
      </c>
      <c r="X289" s="3">
        <f t="shared" si="8"/>
        <v>151587.013</v>
      </c>
      <c r="Y289" s="1"/>
      <c r="Z289" s="36">
        <f t="shared" si="9"/>
        <v>0.2913239009</v>
      </c>
      <c r="AA289" s="36"/>
      <c r="AB289" s="36">
        <v>0.011846989241053887</v>
      </c>
      <c r="AC289" s="27">
        <f t="shared" si="10"/>
        <v>0.02110021144</v>
      </c>
      <c r="AD289" s="41">
        <f t="shared" si="11"/>
        <v>204.9691599</v>
      </c>
      <c r="AE289" s="41">
        <f t="shared" si="12"/>
        <v>116773.9394</v>
      </c>
      <c r="AF289" s="41"/>
      <c r="AG289" s="27">
        <f t="shared" si="13"/>
        <v>0.03210021144</v>
      </c>
      <c r="AH289" s="41">
        <f t="shared" si="14"/>
        <v>402.2996486</v>
      </c>
      <c r="AI289" s="41">
        <f t="shared" si="15"/>
        <v>150793.701</v>
      </c>
      <c r="AJ289" s="27">
        <f t="shared" si="16"/>
        <v>0.2913300849</v>
      </c>
    </row>
    <row r="290">
      <c r="L290" s="35">
        <v>282.0</v>
      </c>
      <c r="M290" s="3">
        <f t="shared" si="17"/>
        <v>117388.8386</v>
      </c>
      <c r="N290" s="3">
        <f t="shared" si="1"/>
        <v>1173.888386</v>
      </c>
      <c r="O290" s="3">
        <f t="shared" si="2"/>
        <v>118562.727</v>
      </c>
      <c r="P290" s="3">
        <f t="shared" si="3"/>
        <v>833.89118</v>
      </c>
      <c r="Q290" s="3">
        <f t="shared" si="4"/>
        <v>119396.6182</v>
      </c>
      <c r="R290" s="1"/>
      <c r="S290" s="35">
        <v>282.0</v>
      </c>
      <c r="T290" s="3">
        <f t="shared" si="18"/>
        <v>151587.013</v>
      </c>
      <c r="U290" s="3">
        <f t="shared" si="5"/>
        <v>1515.87013</v>
      </c>
      <c r="V290" s="3">
        <f t="shared" si="6"/>
        <v>153102.8831</v>
      </c>
      <c r="W290" s="3">
        <f t="shared" si="7"/>
        <v>1217.167921</v>
      </c>
      <c r="X290" s="3">
        <f t="shared" si="8"/>
        <v>154320.0511</v>
      </c>
      <c r="Y290" s="1"/>
      <c r="Z290" s="36">
        <f t="shared" si="9"/>
        <v>0.2924993472</v>
      </c>
      <c r="AA290" s="36"/>
      <c r="AB290" s="36">
        <v>0.12670626427452847</v>
      </c>
      <c r="AC290" s="27">
        <f t="shared" si="10"/>
        <v>0.2256715958</v>
      </c>
      <c r="AD290" s="41">
        <f t="shared" si="11"/>
        <v>2229.68665</v>
      </c>
      <c r="AE290" s="41">
        <f t="shared" si="12"/>
        <v>120792.4137</v>
      </c>
      <c r="AF290" s="41"/>
      <c r="AG290" s="27">
        <f t="shared" si="13"/>
        <v>0.2366715958</v>
      </c>
      <c r="AH290" s="41">
        <f t="shared" si="14"/>
        <v>3019.591972</v>
      </c>
      <c r="AI290" s="41">
        <f t="shared" si="15"/>
        <v>156122.4751</v>
      </c>
      <c r="AJ290" s="27">
        <f t="shared" si="16"/>
        <v>0.2924857645</v>
      </c>
    </row>
    <row r="291">
      <c r="L291" s="1">
        <v>283.0</v>
      </c>
      <c r="M291" s="3">
        <f t="shared" si="17"/>
        <v>119396.6182</v>
      </c>
      <c r="N291" s="3">
        <f t="shared" si="1"/>
        <v>1193.966182</v>
      </c>
      <c r="O291" s="3">
        <f t="shared" si="2"/>
        <v>120590.5844</v>
      </c>
      <c r="P291" s="3">
        <f t="shared" si="3"/>
        <v>848.1537767</v>
      </c>
      <c r="Q291" s="3">
        <f t="shared" si="4"/>
        <v>121438.7381</v>
      </c>
      <c r="R291" s="1"/>
      <c r="S291" s="1">
        <v>283.0</v>
      </c>
      <c r="T291" s="3">
        <f t="shared" si="18"/>
        <v>154320.0511</v>
      </c>
      <c r="U291" s="3">
        <f t="shared" si="5"/>
        <v>1543.200511</v>
      </c>
      <c r="V291" s="3">
        <f t="shared" si="6"/>
        <v>155863.2516</v>
      </c>
      <c r="W291" s="3">
        <f t="shared" si="7"/>
        <v>1239.11285</v>
      </c>
      <c r="X291" s="3">
        <f t="shared" si="8"/>
        <v>157102.3644</v>
      </c>
      <c r="Y291" s="1"/>
      <c r="Z291" s="36">
        <f t="shared" si="9"/>
        <v>0.2936758634</v>
      </c>
      <c r="AA291" s="36"/>
      <c r="AB291" s="36">
        <v>0.08953200604763241</v>
      </c>
      <c r="AC291" s="27">
        <f t="shared" si="10"/>
        <v>0.1594619713</v>
      </c>
      <c r="AD291" s="41">
        <f t="shared" si="11"/>
        <v>1602.467692</v>
      </c>
      <c r="AE291" s="41">
        <f t="shared" si="12"/>
        <v>122193.0521</v>
      </c>
      <c r="AF291" s="41"/>
      <c r="AG291" s="27">
        <f t="shared" si="13"/>
        <v>0.1704619713</v>
      </c>
      <c r="AH291" s="41">
        <f t="shared" si="14"/>
        <v>2214.063093</v>
      </c>
      <c r="AI291" s="41">
        <f t="shared" si="15"/>
        <v>158077.3147</v>
      </c>
      <c r="AJ291" s="27">
        <f t="shared" si="16"/>
        <v>0.2936686006</v>
      </c>
    </row>
    <row r="292">
      <c r="L292" s="35">
        <v>284.0</v>
      </c>
      <c r="M292" s="3">
        <f t="shared" si="17"/>
        <v>121438.7381</v>
      </c>
      <c r="N292" s="3">
        <f t="shared" si="1"/>
        <v>1214.387381</v>
      </c>
      <c r="O292" s="3">
        <f t="shared" si="2"/>
        <v>122653.1255</v>
      </c>
      <c r="P292" s="3">
        <f t="shared" si="3"/>
        <v>862.6603162</v>
      </c>
      <c r="Q292" s="3">
        <f t="shared" si="4"/>
        <v>123515.7858</v>
      </c>
      <c r="R292" s="1"/>
      <c r="S292" s="35">
        <v>284.0</v>
      </c>
      <c r="T292" s="3">
        <f t="shared" si="18"/>
        <v>157102.3644</v>
      </c>
      <c r="U292" s="3">
        <f t="shared" si="5"/>
        <v>1571.023644</v>
      </c>
      <c r="V292" s="3">
        <f t="shared" si="6"/>
        <v>158673.3881</v>
      </c>
      <c r="W292" s="3">
        <f t="shared" si="7"/>
        <v>1261.453435</v>
      </c>
      <c r="X292" s="3">
        <f t="shared" si="8"/>
        <v>159934.8415</v>
      </c>
      <c r="Y292" s="1"/>
      <c r="Z292" s="36">
        <f t="shared" si="9"/>
        <v>0.2948534506</v>
      </c>
      <c r="AA292" s="36"/>
      <c r="AB292" s="36">
        <v>0.0686637914951734</v>
      </c>
      <c r="AC292" s="27">
        <f t="shared" si="10"/>
        <v>0.1222944066</v>
      </c>
      <c r="AD292" s="41">
        <f t="shared" si="11"/>
        <v>1249.9826</v>
      </c>
      <c r="AE292" s="41">
        <f t="shared" si="12"/>
        <v>123903.1081</v>
      </c>
      <c r="AF292" s="41"/>
      <c r="AG292" s="27">
        <f t="shared" si="13"/>
        <v>0.1332944066</v>
      </c>
      <c r="AH292" s="41">
        <f t="shared" si="14"/>
        <v>1762.522925</v>
      </c>
      <c r="AI292" s="41">
        <f t="shared" si="15"/>
        <v>160435.911</v>
      </c>
      <c r="AJ292" s="27">
        <f t="shared" si="16"/>
        <v>0.2948497694</v>
      </c>
    </row>
    <row r="293">
      <c r="L293" s="1">
        <v>285.0</v>
      </c>
      <c r="M293" s="3">
        <f t="shared" si="17"/>
        <v>123515.7858</v>
      </c>
      <c r="N293" s="3">
        <f t="shared" si="1"/>
        <v>1235.157858</v>
      </c>
      <c r="O293" s="3">
        <f t="shared" si="2"/>
        <v>124750.9437</v>
      </c>
      <c r="P293" s="3">
        <f t="shared" si="3"/>
        <v>877.4149707</v>
      </c>
      <c r="Q293" s="3">
        <f t="shared" si="4"/>
        <v>125628.3587</v>
      </c>
      <c r="R293" s="1"/>
      <c r="S293" s="1">
        <v>285.0</v>
      </c>
      <c r="T293" s="3">
        <f t="shared" si="18"/>
        <v>159934.8415</v>
      </c>
      <c r="U293" s="3">
        <f t="shared" si="5"/>
        <v>1599.348415</v>
      </c>
      <c r="V293" s="3">
        <f t="shared" si="6"/>
        <v>161534.1899</v>
      </c>
      <c r="W293" s="3">
        <f t="shared" si="7"/>
        <v>1284.19681</v>
      </c>
      <c r="X293" s="3">
        <f t="shared" si="8"/>
        <v>162818.3867</v>
      </c>
      <c r="Y293" s="1"/>
      <c r="Z293" s="36">
        <f t="shared" si="9"/>
        <v>0.2960321097</v>
      </c>
      <c r="AA293" s="36"/>
      <c r="AB293" s="36">
        <v>-0.02078163843414306</v>
      </c>
      <c r="AC293" s="27">
        <f t="shared" si="10"/>
        <v>-0.03701336737</v>
      </c>
      <c r="AD293" s="41">
        <f t="shared" si="11"/>
        <v>-384.7877091</v>
      </c>
      <c r="AE293" s="41">
        <f t="shared" si="12"/>
        <v>124366.156</v>
      </c>
      <c r="AF293" s="41"/>
      <c r="AG293" s="27">
        <f t="shared" si="13"/>
        <v>-0.02601336737</v>
      </c>
      <c r="AH293" s="41">
        <f t="shared" si="14"/>
        <v>-350.1706855</v>
      </c>
      <c r="AI293" s="41">
        <f t="shared" si="15"/>
        <v>161184.0192</v>
      </c>
      <c r="AJ293" s="27">
        <f t="shared" si="16"/>
        <v>0.296044072</v>
      </c>
    </row>
    <row r="294">
      <c r="L294" s="35">
        <v>286.0</v>
      </c>
      <c r="M294" s="3">
        <f t="shared" si="17"/>
        <v>125628.3587</v>
      </c>
      <c r="N294" s="3">
        <f t="shared" si="1"/>
        <v>1256.283587</v>
      </c>
      <c r="O294" s="3">
        <f t="shared" si="2"/>
        <v>126884.6423</v>
      </c>
      <c r="P294" s="3">
        <f t="shared" si="3"/>
        <v>892.4219839</v>
      </c>
      <c r="Q294" s="3">
        <f t="shared" si="4"/>
        <v>127777.0642</v>
      </c>
      <c r="R294" s="1"/>
      <c r="S294" s="35">
        <v>286.0</v>
      </c>
      <c r="T294" s="3">
        <f t="shared" si="18"/>
        <v>162818.3867</v>
      </c>
      <c r="U294" s="3">
        <f t="shared" si="5"/>
        <v>1628.183867</v>
      </c>
      <c r="V294" s="3">
        <f t="shared" si="6"/>
        <v>164446.5706</v>
      </c>
      <c r="W294" s="3">
        <f t="shared" si="7"/>
        <v>1307.350236</v>
      </c>
      <c r="X294" s="3">
        <f t="shared" si="8"/>
        <v>165753.9208</v>
      </c>
      <c r="Y294" s="1"/>
      <c r="Z294" s="36">
        <f t="shared" si="9"/>
        <v>0.2972118417</v>
      </c>
      <c r="AA294" s="36"/>
      <c r="AB294" s="36">
        <v>8.988285999692869E-4</v>
      </c>
      <c r="AC294" s="27">
        <f t="shared" si="10"/>
        <v>0.001600868636</v>
      </c>
      <c r="AD294" s="41">
        <f t="shared" si="11"/>
        <v>16.92713702</v>
      </c>
      <c r="AE294" s="41">
        <f t="shared" si="12"/>
        <v>126901.5694</v>
      </c>
      <c r="AF294" s="41"/>
      <c r="AG294" s="27">
        <f t="shared" si="13"/>
        <v>0.01260086864</v>
      </c>
      <c r="AH294" s="41">
        <f t="shared" si="14"/>
        <v>172.6808028</v>
      </c>
      <c r="AI294" s="41">
        <f t="shared" si="15"/>
        <v>164619.2514</v>
      </c>
      <c r="AJ294" s="27">
        <f t="shared" si="16"/>
        <v>0.2972199807</v>
      </c>
    </row>
    <row r="295">
      <c r="L295" s="1">
        <v>287.0</v>
      </c>
      <c r="M295" s="3">
        <f t="shared" si="17"/>
        <v>127777.0642</v>
      </c>
      <c r="N295" s="3">
        <f t="shared" si="1"/>
        <v>1277.770642</v>
      </c>
      <c r="O295" s="3">
        <f t="shared" si="2"/>
        <v>129054.8349</v>
      </c>
      <c r="P295" s="3">
        <f t="shared" si="3"/>
        <v>907.685672</v>
      </c>
      <c r="Q295" s="3">
        <f t="shared" si="4"/>
        <v>129962.5206</v>
      </c>
      <c r="R295" s="1"/>
      <c r="S295" s="1">
        <v>287.0</v>
      </c>
      <c r="T295" s="3">
        <f t="shared" si="18"/>
        <v>165753.9208</v>
      </c>
      <c r="U295" s="3">
        <f t="shared" si="5"/>
        <v>1657.539208</v>
      </c>
      <c r="V295" s="3">
        <f t="shared" si="6"/>
        <v>167411.46</v>
      </c>
      <c r="W295" s="3">
        <f t="shared" si="7"/>
        <v>1330.921107</v>
      </c>
      <c r="X295" s="3">
        <f t="shared" si="8"/>
        <v>168742.3811</v>
      </c>
      <c r="Y295" s="1"/>
      <c r="Z295" s="36">
        <f t="shared" si="9"/>
        <v>0.2983926475</v>
      </c>
      <c r="AA295" s="36"/>
      <c r="AB295" s="36">
        <v>-0.03775738049337796</v>
      </c>
      <c r="AC295" s="27">
        <f t="shared" si="10"/>
        <v>-0.06724820084</v>
      </c>
      <c r="AD295" s="41">
        <f t="shared" si="11"/>
        <v>-723.2254547</v>
      </c>
      <c r="AE295" s="41">
        <f t="shared" si="12"/>
        <v>128331.6094</v>
      </c>
      <c r="AF295" s="41"/>
      <c r="AG295" s="27">
        <f t="shared" si="13"/>
        <v>-0.05624820084</v>
      </c>
      <c r="AH295" s="41">
        <f t="shared" si="14"/>
        <v>-784.716119</v>
      </c>
      <c r="AI295" s="41">
        <f t="shared" si="15"/>
        <v>166626.7439</v>
      </c>
      <c r="AJ295" s="27">
        <f t="shared" si="16"/>
        <v>0.2984076539</v>
      </c>
    </row>
    <row r="296">
      <c r="L296" s="35">
        <v>288.0</v>
      </c>
      <c r="M296" s="3">
        <f t="shared" si="17"/>
        <v>129962.5206</v>
      </c>
      <c r="N296" s="3">
        <f t="shared" si="1"/>
        <v>1299.625206</v>
      </c>
      <c r="O296" s="3">
        <f t="shared" si="2"/>
        <v>131262.1458</v>
      </c>
      <c r="P296" s="3">
        <f t="shared" si="3"/>
        <v>923.2104252</v>
      </c>
      <c r="Q296" s="3">
        <f t="shared" si="4"/>
        <v>132185.3562</v>
      </c>
      <c r="R296" s="1"/>
      <c r="S296" s="35">
        <v>288.0</v>
      </c>
      <c r="T296" s="3">
        <f t="shared" si="18"/>
        <v>168742.3811</v>
      </c>
      <c r="U296" s="3">
        <f t="shared" si="5"/>
        <v>1687.423811</v>
      </c>
      <c r="V296" s="3">
        <f t="shared" si="6"/>
        <v>170429.805</v>
      </c>
      <c r="W296" s="3">
        <f t="shared" si="7"/>
        <v>1354.916949</v>
      </c>
      <c r="X296" s="3">
        <f t="shared" si="8"/>
        <v>171784.7219</v>
      </c>
      <c r="Y296" s="1"/>
      <c r="Z296" s="36">
        <f t="shared" si="9"/>
        <v>0.2995745282</v>
      </c>
      <c r="AA296" s="36"/>
      <c r="AB296" s="36">
        <v>-0.06711780599593224</v>
      </c>
      <c r="AC296" s="27">
        <f t="shared" si="10"/>
        <v>-0.119540912</v>
      </c>
      <c r="AD296" s="41">
        <f t="shared" si="11"/>
        <v>-1307.599718</v>
      </c>
      <c r="AE296" s="41">
        <f t="shared" si="12"/>
        <v>129954.546</v>
      </c>
      <c r="AF296" s="41"/>
      <c r="AG296" s="27">
        <f t="shared" si="13"/>
        <v>-0.108540912</v>
      </c>
      <c r="AH296" s="41">
        <f t="shared" si="14"/>
        <v>-1541.550538</v>
      </c>
      <c r="AI296" s="41">
        <f t="shared" si="15"/>
        <v>168888.2544</v>
      </c>
      <c r="AJ296" s="27">
        <f t="shared" si="16"/>
        <v>0.2995948165</v>
      </c>
    </row>
    <row r="297">
      <c r="L297" s="1">
        <v>289.0</v>
      </c>
      <c r="M297" s="3">
        <f t="shared" si="17"/>
        <v>132185.3562</v>
      </c>
      <c r="N297" s="3">
        <f t="shared" si="1"/>
        <v>1321.853562</v>
      </c>
      <c r="O297" s="3">
        <f t="shared" si="2"/>
        <v>133507.2098</v>
      </c>
      <c r="P297" s="3">
        <f t="shared" si="3"/>
        <v>939.0007086</v>
      </c>
      <c r="Q297" s="3">
        <f t="shared" si="4"/>
        <v>134446.2105</v>
      </c>
      <c r="R297" s="1"/>
      <c r="S297" s="1">
        <v>289.0</v>
      </c>
      <c r="T297" s="3">
        <f t="shared" si="18"/>
        <v>171784.7219</v>
      </c>
      <c r="U297" s="3">
        <f t="shared" si="5"/>
        <v>1717.847219</v>
      </c>
      <c r="V297" s="3">
        <f t="shared" si="6"/>
        <v>173502.5691</v>
      </c>
      <c r="W297" s="3">
        <f t="shared" si="7"/>
        <v>1379.345425</v>
      </c>
      <c r="X297" s="3">
        <f t="shared" si="8"/>
        <v>174881.9146</v>
      </c>
      <c r="Y297" s="1"/>
      <c r="Z297" s="36">
        <f t="shared" si="9"/>
        <v>0.3007574847</v>
      </c>
      <c r="AA297" s="36"/>
      <c r="AB297" s="36">
        <v>0.012583469170854594</v>
      </c>
      <c r="AC297" s="27">
        <f t="shared" si="10"/>
        <v>0.02241192718</v>
      </c>
      <c r="AD297" s="41">
        <f t="shared" si="11"/>
        <v>249.3461552</v>
      </c>
      <c r="AE297" s="41">
        <f t="shared" si="12"/>
        <v>133756.5559</v>
      </c>
      <c r="AF297" s="41"/>
      <c r="AG297" s="27">
        <f t="shared" si="13"/>
        <v>0.03341192718</v>
      </c>
      <c r="AH297" s="41">
        <f t="shared" si="14"/>
        <v>483.0879338</v>
      </c>
      <c r="AI297" s="41">
        <f t="shared" si="15"/>
        <v>173985.6571</v>
      </c>
      <c r="AJ297" s="27">
        <f t="shared" si="16"/>
        <v>0.3007635841</v>
      </c>
    </row>
    <row r="298">
      <c r="L298" s="35">
        <v>290.0</v>
      </c>
      <c r="M298" s="3">
        <f t="shared" si="17"/>
        <v>134446.2105</v>
      </c>
      <c r="N298" s="3">
        <f t="shared" si="1"/>
        <v>1344.462105</v>
      </c>
      <c r="O298" s="3">
        <f t="shared" si="2"/>
        <v>135790.6726</v>
      </c>
      <c r="P298" s="3">
        <f t="shared" si="3"/>
        <v>955.0610637</v>
      </c>
      <c r="Q298" s="3">
        <f t="shared" si="4"/>
        <v>136745.7336</v>
      </c>
      <c r="R298" s="1"/>
      <c r="S298" s="35">
        <v>290.0</v>
      </c>
      <c r="T298" s="3">
        <f t="shared" si="18"/>
        <v>174881.9146</v>
      </c>
      <c r="U298" s="3">
        <f t="shared" si="5"/>
        <v>1748.819146</v>
      </c>
      <c r="V298" s="3">
        <f t="shared" si="6"/>
        <v>176630.7337</v>
      </c>
      <c r="W298" s="3">
        <f t="shared" si="7"/>
        <v>1404.214333</v>
      </c>
      <c r="X298" s="3">
        <f t="shared" si="8"/>
        <v>178034.948</v>
      </c>
      <c r="Y298" s="1"/>
      <c r="Z298" s="36">
        <f t="shared" si="9"/>
        <v>0.3019415181</v>
      </c>
      <c r="AA298" s="36"/>
      <c r="AB298" s="36">
        <v>0.06452494371239163</v>
      </c>
      <c r="AC298" s="27">
        <f t="shared" si="10"/>
        <v>0.1149228659</v>
      </c>
      <c r="AD298" s="41">
        <f t="shared" si="11"/>
        <v>1300.454437</v>
      </c>
      <c r="AE298" s="41">
        <f t="shared" si="12"/>
        <v>137091.127</v>
      </c>
      <c r="AF298" s="41"/>
      <c r="AG298" s="27">
        <f t="shared" si="13"/>
        <v>0.1259228659</v>
      </c>
      <c r="AH298" s="41">
        <f t="shared" si="14"/>
        <v>1853.487349</v>
      </c>
      <c r="AI298" s="41">
        <f t="shared" si="15"/>
        <v>178484.221</v>
      </c>
      <c r="AJ298" s="27">
        <f t="shared" si="16"/>
        <v>0.301938535</v>
      </c>
    </row>
    <row r="299">
      <c r="L299" s="1">
        <v>291.0</v>
      </c>
      <c r="M299" s="3">
        <f t="shared" si="17"/>
        <v>136745.7336</v>
      </c>
      <c r="N299" s="3">
        <f t="shared" si="1"/>
        <v>1367.457336</v>
      </c>
      <c r="O299" s="3">
        <f t="shared" si="2"/>
        <v>138113.191</v>
      </c>
      <c r="P299" s="3">
        <f t="shared" si="3"/>
        <v>971.3961098</v>
      </c>
      <c r="Q299" s="3">
        <f t="shared" si="4"/>
        <v>139084.5871</v>
      </c>
      <c r="R299" s="1"/>
      <c r="S299" s="1">
        <v>291.0</v>
      </c>
      <c r="T299" s="3">
        <f t="shared" si="18"/>
        <v>178034.948</v>
      </c>
      <c r="U299" s="3">
        <f t="shared" si="5"/>
        <v>1780.34948</v>
      </c>
      <c r="V299" s="3">
        <f t="shared" si="6"/>
        <v>179815.2975</v>
      </c>
      <c r="W299" s="3">
        <f t="shared" si="7"/>
        <v>1429.531615</v>
      </c>
      <c r="X299" s="3">
        <f t="shared" si="8"/>
        <v>181244.8291</v>
      </c>
      <c r="Y299" s="1"/>
      <c r="Z299" s="36">
        <f t="shared" si="9"/>
        <v>0.3031266292</v>
      </c>
      <c r="AA299" s="36"/>
      <c r="AB299" s="36">
        <v>0.20448773986961777</v>
      </c>
      <c r="AC299" s="27">
        <f t="shared" si="10"/>
        <v>0.3642051546</v>
      </c>
      <c r="AD299" s="41">
        <f t="shared" si="11"/>
        <v>4191.794672</v>
      </c>
      <c r="AE299" s="41">
        <f t="shared" si="12"/>
        <v>142304.9856</v>
      </c>
      <c r="AF299" s="41"/>
      <c r="AG299" s="27">
        <f t="shared" si="13"/>
        <v>0.3752051546</v>
      </c>
      <c r="AH299" s="41">
        <f t="shared" si="14"/>
        <v>5622.302209</v>
      </c>
      <c r="AI299" s="41">
        <f t="shared" si="15"/>
        <v>185437.5997</v>
      </c>
      <c r="AJ299" s="27">
        <f t="shared" si="16"/>
        <v>0.3030998098</v>
      </c>
    </row>
    <row r="300">
      <c r="L300" s="35">
        <v>292.0</v>
      </c>
      <c r="M300" s="3">
        <f t="shared" si="17"/>
        <v>139084.5871</v>
      </c>
      <c r="N300" s="3">
        <f t="shared" si="1"/>
        <v>1390.845871</v>
      </c>
      <c r="O300" s="3">
        <f t="shared" si="2"/>
        <v>140475.4329</v>
      </c>
      <c r="P300" s="3">
        <f t="shared" si="3"/>
        <v>988.010545</v>
      </c>
      <c r="Q300" s="3">
        <f t="shared" si="4"/>
        <v>141463.4435</v>
      </c>
      <c r="R300" s="1"/>
      <c r="S300" s="35">
        <v>292.0</v>
      </c>
      <c r="T300" s="3">
        <f t="shared" si="18"/>
        <v>181244.8291</v>
      </c>
      <c r="U300" s="3">
        <f t="shared" si="5"/>
        <v>1812.448291</v>
      </c>
      <c r="V300" s="3">
        <f t="shared" si="6"/>
        <v>183057.2774</v>
      </c>
      <c r="W300" s="3">
        <f t="shared" si="7"/>
        <v>1455.305355</v>
      </c>
      <c r="X300" s="3">
        <f t="shared" si="8"/>
        <v>184512.5828</v>
      </c>
      <c r="Y300" s="1"/>
      <c r="Z300" s="36">
        <f t="shared" si="9"/>
        <v>0.3043128191</v>
      </c>
      <c r="AA300" s="36"/>
      <c r="AB300" s="36">
        <v>0.23004706269675068</v>
      </c>
      <c r="AC300" s="27">
        <f t="shared" si="10"/>
        <v>0.4097278697</v>
      </c>
      <c r="AD300" s="41">
        <f t="shared" si="11"/>
        <v>4796.391657</v>
      </c>
      <c r="AE300" s="41">
        <f t="shared" si="12"/>
        <v>145271.8246</v>
      </c>
      <c r="AF300" s="41"/>
      <c r="AG300" s="27">
        <f t="shared" si="13"/>
        <v>0.4207278697</v>
      </c>
      <c r="AH300" s="41">
        <f t="shared" si="14"/>
        <v>6418.108197</v>
      </c>
      <c r="AI300" s="41">
        <f t="shared" si="15"/>
        <v>189475.3856</v>
      </c>
      <c r="AJ300" s="27">
        <f t="shared" si="16"/>
        <v>0.3042817224</v>
      </c>
    </row>
    <row r="301">
      <c r="L301" s="1">
        <v>293.0</v>
      </c>
      <c r="M301" s="3">
        <f t="shared" si="17"/>
        <v>141463.4435</v>
      </c>
      <c r="N301" s="3">
        <f t="shared" si="1"/>
        <v>1414.634435</v>
      </c>
      <c r="O301" s="3">
        <f t="shared" si="2"/>
        <v>142878.0779</v>
      </c>
      <c r="P301" s="3">
        <f t="shared" si="3"/>
        <v>1004.909148</v>
      </c>
      <c r="Q301" s="3">
        <f t="shared" si="4"/>
        <v>143882.9871</v>
      </c>
      <c r="R301" s="1"/>
      <c r="S301" s="1">
        <v>293.0</v>
      </c>
      <c r="T301" s="3">
        <f t="shared" si="18"/>
        <v>184512.5828</v>
      </c>
      <c r="U301" s="3">
        <f t="shared" si="5"/>
        <v>1845.125828</v>
      </c>
      <c r="V301" s="3">
        <f t="shared" si="6"/>
        <v>186357.7086</v>
      </c>
      <c r="W301" s="3">
        <f t="shared" si="7"/>
        <v>1481.543783</v>
      </c>
      <c r="X301" s="3">
        <f t="shared" si="8"/>
        <v>187839.2524</v>
      </c>
      <c r="Y301" s="1"/>
      <c r="Z301" s="36">
        <f t="shared" si="9"/>
        <v>0.3055000887</v>
      </c>
      <c r="AA301" s="36"/>
      <c r="AB301" s="36">
        <v>-0.15331996567826534</v>
      </c>
      <c r="AC301" s="27">
        <f t="shared" si="10"/>
        <v>-0.2730722235</v>
      </c>
      <c r="AD301" s="41">
        <f t="shared" si="11"/>
        <v>-3251.336202</v>
      </c>
      <c r="AE301" s="41">
        <f t="shared" si="12"/>
        <v>139626.7417</v>
      </c>
      <c r="AF301" s="41"/>
      <c r="AG301" s="27">
        <f t="shared" si="13"/>
        <v>-0.2620722235</v>
      </c>
      <c r="AH301" s="41">
        <f t="shared" si="14"/>
        <v>-4069.931588</v>
      </c>
      <c r="AI301" s="41">
        <f t="shared" si="15"/>
        <v>182287.777</v>
      </c>
      <c r="AJ301" s="27">
        <f t="shared" si="16"/>
        <v>0.3055362802</v>
      </c>
    </row>
    <row r="302">
      <c r="L302" s="35">
        <v>294.0</v>
      </c>
      <c r="M302" s="3">
        <f t="shared" si="17"/>
        <v>143882.9871</v>
      </c>
      <c r="N302" s="3">
        <f t="shared" si="1"/>
        <v>1438.829871</v>
      </c>
      <c r="O302" s="3">
        <f t="shared" si="2"/>
        <v>145321.8169</v>
      </c>
      <c r="P302" s="3">
        <f t="shared" si="3"/>
        <v>1022.096779</v>
      </c>
      <c r="Q302" s="3">
        <f t="shared" si="4"/>
        <v>146343.9137</v>
      </c>
      <c r="R302" s="1"/>
      <c r="S302" s="35">
        <v>294.0</v>
      </c>
      <c r="T302" s="3">
        <f t="shared" si="18"/>
        <v>187839.2524</v>
      </c>
      <c r="U302" s="3">
        <f t="shared" si="5"/>
        <v>1878.392524</v>
      </c>
      <c r="V302" s="3">
        <f t="shared" si="6"/>
        <v>189717.6449</v>
      </c>
      <c r="W302" s="3">
        <f t="shared" si="7"/>
        <v>1508.255277</v>
      </c>
      <c r="X302" s="3">
        <f t="shared" si="8"/>
        <v>191225.9002</v>
      </c>
      <c r="Y302" s="1"/>
      <c r="Z302" s="36">
        <f t="shared" si="9"/>
        <v>0.306688439</v>
      </c>
      <c r="AA302" s="36"/>
      <c r="AB302" s="36">
        <v>0.021197813611126538</v>
      </c>
      <c r="AC302" s="27">
        <f t="shared" si="10"/>
        <v>0.03775460078</v>
      </c>
      <c r="AD302" s="41">
        <f t="shared" si="11"/>
        <v>457.213932</v>
      </c>
      <c r="AE302" s="41">
        <f t="shared" si="12"/>
        <v>145779.0309</v>
      </c>
      <c r="AF302" s="41"/>
      <c r="AG302" s="27">
        <f t="shared" si="13"/>
        <v>0.04875460078</v>
      </c>
      <c r="AH302" s="41">
        <f t="shared" si="14"/>
        <v>770.8006699</v>
      </c>
      <c r="AI302" s="41">
        <f t="shared" si="15"/>
        <v>190488.4456</v>
      </c>
      <c r="AJ302" s="27">
        <f t="shared" si="16"/>
        <v>0.3066930438</v>
      </c>
    </row>
    <row r="303">
      <c r="L303" s="1">
        <v>295.0</v>
      </c>
      <c r="M303" s="3">
        <f t="shared" si="17"/>
        <v>146343.9137</v>
      </c>
      <c r="N303" s="3">
        <f t="shared" si="1"/>
        <v>1463.439137</v>
      </c>
      <c r="O303" s="3">
        <f t="shared" si="2"/>
        <v>147807.3529</v>
      </c>
      <c r="P303" s="3">
        <f t="shared" si="3"/>
        <v>1039.578382</v>
      </c>
      <c r="Q303" s="3">
        <f t="shared" si="4"/>
        <v>148846.9312</v>
      </c>
      <c r="R303" s="1"/>
      <c r="S303" s="1">
        <v>295.0</v>
      </c>
      <c r="T303" s="3">
        <f t="shared" si="18"/>
        <v>191225.9002</v>
      </c>
      <c r="U303" s="3">
        <f t="shared" si="5"/>
        <v>1912.259002</v>
      </c>
      <c r="V303" s="3">
        <f t="shared" si="6"/>
        <v>193138.1592</v>
      </c>
      <c r="W303" s="3">
        <f t="shared" si="7"/>
        <v>1535.448366</v>
      </c>
      <c r="X303" s="3">
        <f t="shared" si="8"/>
        <v>194673.6076</v>
      </c>
      <c r="Y303" s="1"/>
      <c r="Z303" s="36">
        <f t="shared" si="9"/>
        <v>0.3078778711</v>
      </c>
      <c r="AA303" s="36"/>
      <c r="AB303" s="36">
        <v>0.12065189354217896</v>
      </c>
      <c r="AC303" s="27">
        <f t="shared" si="10"/>
        <v>0.2148883917</v>
      </c>
      <c r="AD303" s="41">
        <f t="shared" si="11"/>
        <v>2646.840361</v>
      </c>
      <c r="AE303" s="41">
        <f t="shared" si="12"/>
        <v>150454.1932</v>
      </c>
      <c r="AF303" s="41"/>
      <c r="AG303" s="27">
        <f t="shared" si="13"/>
        <v>0.2258883917</v>
      </c>
      <c r="AH303" s="41">
        <f t="shared" si="14"/>
        <v>3635.639013</v>
      </c>
      <c r="AI303" s="41">
        <f t="shared" si="15"/>
        <v>196773.7982</v>
      </c>
      <c r="AJ303" s="27">
        <f t="shared" si="16"/>
        <v>0.3078651647</v>
      </c>
    </row>
    <row r="304">
      <c r="L304" s="35">
        <v>296.0</v>
      </c>
      <c r="M304" s="3">
        <f t="shared" si="17"/>
        <v>148846.9312</v>
      </c>
      <c r="N304" s="3">
        <f t="shared" si="1"/>
        <v>1488.469312</v>
      </c>
      <c r="O304" s="3">
        <f t="shared" si="2"/>
        <v>150335.4006</v>
      </c>
      <c r="P304" s="3">
        <f t="shared" si="3"/>
        <v>1057.358984</v>
      </c>
      <c r="Q304" s="3">
        <f t="shared" si="4"/>
        <v>151392.7595</v>
      </c>
      <c r="R304" s="1"/>
      <c r="S304" s="35">
        <v>296.0</v>
      </c>
      <c r="T304" s="3">
        <f t="shared" si="18"/>
        <v>194673.6076</v>
      </c>
      <c r="U304" s="3">
        <f t="shared" si="5"/>
        <v>1946.736076</v>
      </c>
      <c r="V304" s="3">
        <f t="shared" si="6"/>
        <v>196620.3436</v>
      </c>
      <c r="W304" s="3">
        <f t="shared" si="7"/>
        <v>1563.131732</v>
      </c>
      <c r="X304" s="3">
        <f t="shared" si="8"/>
        <v>198183.4754</v>
      </c>
      <c r="Y304" s="1"/>
      <c r="Z304" s="36">
        <f t="shared" si="9"/>
        <v>0.3090683859</v>
      </c>
      <c r="AA304" s="36"/>
      <c r="AB304" s="36">
        <v>0.07080161465738313</v>
      </c>
      <c r="AC304" s="27">
        <f t="shared" si="10"/>
        <v>0.1261020002</v>
      </c>
      <c r="AD304" s="41">
        <f t="shared" si="11"/>
        <v>1579.799559</v>
      </c>
      <c r="AE304" s="41">
        <f t="shared" si="12"/>
        <v>151915.2001</v>
      </c>
      <c r="AF304" s="41"/>
      <c r="AG304" s="27">
        <f t="shared" si="13"/>
        <v>0.1371020002</v>
      </c>
      <c r="AH304" s="41">
        <f t="shared" si="14"/>
        <v>2246.420199</v>
      </c>
      <c r="AI304" s="41">
        <f t="shared" si="15"/>
        <v>198866.7638</v>
      </c>
      <c r="AJ304" s="27">
        <f t="shared" si="16"/>
        <v>0.3090642916</v>
      </c>
    </row>
    <row r="305">
      <c r="L305" s="1">
        <v>297.0</v>
      </c>
      <c r="M305" s="3">
        <f t="shared" si="17"/>
        <v>151392.7595</v>
      </c>
      <c r="N305" s="3">
        <f t="shared" si="1"/>
        <v>1513.927595</v>
      </c>
      <c r="O305" s="3">
        <f t="shared" si="2"/>
        <v>152906.6871</v>
      </c>
      <c r="P305" s="3">
        <f t="shared" si="3"/>
        <v>1075.4437</v>
      </c>
      <c r="Q305" s="3">
        <f t="shared" si="4"/>
        <v>153982.1308</v>
      </c>
      <c r="R305" s="1"/>
      <c r="S305" s="1">
        <v>297.0</v>
      </c>
      <c r="T305" s="3">
        <f t="shared" si="18"/>
        <v>198183.4754</v>
      </c>
      <c r="U305" s="3">
        <f t="shared" si="5"/>
        <v>1981.834754</v>
      </c>
      <c r="V305" s="3">
        <f t="shared" si="6"/>
        <v>200165.3101</v>
      </c>
      <c r="W305" s="3">
        <f t="shared" si="7"/>
        <v>1591.314215</v>
      </c>
      <c r="X305" s="3">
        <f t="shared" si="8"/>
        <v>201756.6243</v>
      </c>
      <c r="Y305" s="1"/>
      <c r="Z305" s="36">
        <f t="shared" si="9"/>
        <v>0.3102599843</v>
      </c>
      <c r="AA305" s="36"/>
      <c r="AB305" s="36">
        <v>0.0959987342643302</v>
      </c>
      <c r="AC305" s="27">
        <f t="shared" si="10"/>
        <v>0.1709796092</v>
      </c>
      <c r="AD305" s="41">
        <f t="shared" si="11"/>
        <v>2178.660468</v>
      </c>
      <c r="AE305" s="41">
        <f t="shared" si="12"/>
        <v>155085.3476</v>
      </c>
      <c r="AF305" s="41"/>
      <c r="AG305" s="27">
        <f t="shared" si="13"/>
        <v>0.1819796092</v>
      </c>
      <c r="AH305" s="41">
        <f t="shared" si="14"/>
        <v>3035.50041</v>
      </c>
      <c r="AI305" s="41">
        <f t="shared" si="15"/>
        <v>203200.8105</v>
      </c>
      <c r="AJ305" s="27">
        <f t="shared" si="16"/>
        <v>0.3102515077</v>
      </c>
    </row>
    <row r="306">
      <c r="L306" s="35">
        <v>298.0</v>
      </c>
      <c r="M306" s="3">
        <f t="shared" si="17"/>
        <v>153982.1308</v>
      </c>
      <c r="N306" s="3">
        <f t="shared" si="1"/>
        <v>1539.821308</v>
      </c>
      <c r="O306" s="3">
        <f t="shared" si="2"/>
        <v>155521.9521</v>
      </c>
      <c r="P306" s="3">
        <f t="shared" si="3"/>
        <v>1093.83773</v>
      </c>
      <c r="Q306" s="3">
        <f t="shared" si="4"/>
        <v>156615.7899</v>
      </c>
      <c r="R306" s="1"/>
      <c r="S306" s="35">
        <v>298.0</v>
      </c>
      <c r="T306" s="3">
        <f t="shared" si="18"/>
        <v>201756.6243</v>
      </c>
      <c r="U306" s="3">
        <f t="shared" si="5"/>
        <v>2017.566243</v>
      </c>
      <c r="V306" s="3">
        <f t="shared" si="6"/>
        <v>203774.1906</v>
      </c>
      <c r="W306" s="3">
        <f t="shared" si="7"/>
        <v>1620.004815</v>
      </c>
      <c r="X306" s="3">
        <f t="shared" si="8"/>
        <v>205394.1954</v>
      </c>
      <c r="Y306" s="1"/>
      <c r="Z306" s="36">
        <f t="shared" si="9"/>
        <v>0.3114526674</v>
      </c>
      <c r="AA306" s="36"/>
      <c r="AB306" s="36">
        <v>0.028313971593291555</v>
      </c>
      <c r="AC306" s="27">
        <f t="shared" si="10"/>
        <v>0.0504289128</v>
      </c>
      <c r="AD306" s="41">
        <f t="shared" si="11"/>
        <v>653.5669135</v>
      </c>
      <c r="AE306" s="41">
        <f t="shared" si="12"/>
        <v>156175.5191</v>
      </c>
      <c r="AF306" s="41"/>
      <c r="AG306" s="27">
        <f t="shared" si="13"/>
        <v>0.0614289128</v>
      </c>
      <c r="AH306" s="41">
        <f t="shared" si="14"/>
        <v>1043.135582</v>
      </c>
      <c r="AI306" s="41">
        <f t="shared" si="15"/>
        <v>204817.3262</v>
      </c>
      <c r="AJ306" s="27">
        <f t="shared" si="16"/>
        <v>0.3114560297</v>
      </c>
    </row>
    <row r="307">
      <c r="L307" s="1">
        <v>299.0</v>
      </c>
      <c r="M307" s="3">
        <f t="shared" si="17"/>
        <v>156615.7899</v>
      </c>
      <c r="N307" s="3">
        <f t="shared" si="1"/>
        <v>1566.157899</v>
      </c>
      <c r="O307" s="3">
        <f t="shared" si="2"/>
        <v>158181.9478</v>
      </c>
      <c r="P307" s="3">
        <f t="shared" si="3"/>
        <v>1112.546366</v>
      </c>
      <c r="Q307" s="3">
        <f t="shared" si="4"/>
        <v>159294.4941</v>
      </c>
      <c r="R307" s="1"/>
      <c r="S307" s="1">
        <v>299.0</v>
      </c>
      <c r="T307" s="3">
        <f t="shared" si="18"/>
        <v>205394.1954</v>
      </c>
      <c r="U307" s="3">
        <f t="shared" si="5"/>
        <v>2053.941954</v>
      </c>
      <c r="V307" s="3">
        <f t="shared" si="6"/>
        <v>207448.1373</v>
      </c>
      <c r="W307" s="3">
        <f t="shared" si="7"/>
        <v>1649.212692</v>
      </c>
      <c r="X307" s="3">
        <f t="shared" si="8"/>
        <v>209097.35</v>
      </c>
      <c r="Y307" s="1"/>
      <c r="Z307" s="36">
        <f t="shared" si="9"/>
        <v>0.3126464362</v>
      </c>
      <c r="AA307" s="36"/>
      <c r="AB307" s="36">
        <v>0.038352036301600424</v>
      </c>
      <c r="AC307" s="27">
        <f t="shared" si="10"/>
        <v>0.06830731916</v>
      </c>
      <c r="AD307" s="41">
        <f t="shared" si="11"/>
        <v>900.4153993</v>
      </c>
      <c r="AE307" s="41">
        <f t="shared" si="12"/>
        <v>159082.3632</v>
      </c>
      <c r="AF307" s="41"/>
      <c r="AG307" s="27">
        <f t="shared" si="13"/>
        <v>0.07930731916</v>
      </c>
      <c r="AH307" s="41">
        <f t="shared" si="14"/>
        <v>1371.01297</v>
      </c>
      <c r="AI307" s="41">
        <f t="shared" si="15"/>
        <v>208819.1503</v>
      </c>
      <c r="AJ307" s="27">
        <f t="shared" si="16"/>
        <v>0.312648028</v>
      </c>
    </row>
    <row r="308">
      <c r="L308" s="35">
        <v>300.0</v>
      </c>
      <c r="M308" s="3">
        <f t="shared" si="17"/>
        <v>159294.4941</v>
      </c>
      <c r="N308" s="3">
        <f t="shared" si="1"/>
        <v>1592.944941</v>
      </c>
      <c r="O308" s="3">
        <f t="shared" si="2"/>
        <v>160887.4391</v>
      </c>
      <c r="P308" s="3">
        <f t="shared" si="3"/>
        <v>1131.574988</v>
      </c>
      <c r="Q308" s="3">
        <f t="shared" si="4"/>
        <v>162019.0141</v>
      </c>
      <c r="R308" s="1"/>
      <c r="S308" s="35">
        <v>300.0</v>
      </c>
      <c r="T308" s="3">
        <f t="shared" si="18"/>
        <v>209097.35</v>
      </c>
      <c r="U308" s="3">
        <f t="shared" si="5"/>
        <v>2090.9735</v>
      </c>
      <c r="V308" s="3">
        <f t="shared" si="6"/>
        <v>211188.3235</v>
      </c>
      <c r="W308" s="3">
        <f t="shared" si="7"/>
        <v>1678.947172</v>
      </c>
      <c r="X308" s="3">
        <f t="shared" si="8"/>
        <v>212867.2707</v>
      </c>
      <c r="Y308" s="1"/>
      <c r="Z308" s="11">
        <f t="shared" si="9"/>
        <v>0.3138412916</v>
      </c>
      <c r="AA308" s="11"/>
      <c r="AB308" s="11">
        <v>-0.12251496023770829</v>
      </c>
      <c r="AC308" s="27">
        <f t="shared" si="10"/>
        <v>-0.2182066273</v>
      </c>
      <c r="AD308" s="41">
        <f t="shared" si="11"/>
        <v>-2925.558788</v>
      </c>
      <c r="AE308" s="41">
        <f t="shared" si="12"/>
        <v>157961.8803</v>
      </c>
      <c r="AF308" s="41"/>
      <c r="AG308" s="27">
        <f t="shared" si="13"/>
        <v>-0.2072066273</v>
      </c>
      <c r="AH308" s="41">
        <f t="shared" si="14"/>
        <v>-3646.63502</v>
      </c>
      <c r="AI308" s="41">
        <f t="shared" si="15"/>
        <v>207541.6885</v>
      </c>
      <c r="AJ308" s="27">
        <f t="shared" si="16"/>
        <v>0.3138719806</v>
      </c>
    </row>
  </sheetData>
  <mergeCells count="3">
    <mergeCell ref="G7:H7"/>
    <mergeCell ref="G8:H8"/>
    <mergeCell ref="G9:H9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2024-12-15T15:03:35Z</dcterms:created>
  <dc:creator>Bill Harris</dc:creator>
</cp:coreProperties>
</file>